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Syncdisk\24_增量提升\10_产品数据\SOF\"/>
    </mc:Choice>
  </mc:AlternateContent>
  <xr:revisionPtr revIDLastSave="0" documentId="13_ncr:1_{B4B3AEF5-A5AD-4B15-B6DC-6EA71B67C0E7}" xr6:coauthVersionLast="47" xr6:coauthVersionMax="47" xr10:uidLastSave="{00000000-0000-0000-0000-000000000000}"/>
  <bookViews>
    <workbookView xWindow="-110" yWindow="-110" windowWidth="25820" windowHeight="13900" xr2:uid="{79FAB398-56B2-40C9-B96A-ED26C786FD85}"/>
  </bookViews>
  <sheets>
    <sheet name="合成订购表" sheetId="1" r:id="rId1"/>
    <sheet name="填写示例" sheetId="2" r:id="rId2"/>
    <sheet name="修饰列表" sheetId="4" r:id="rId3"/>
  </sheets>
  <definedNames>
    <definedName name="_3端修饰">修饰列表!$D$3:$D$201</definedName>
    <definedName name="_5端修饰">修饰列表!$C$3:$C$201</definedName>
    <definedName name="_xlnm._FilterDatabase" localSheetId="2" hidden="1">修饰列表!$A$2:$H$93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" i="1" l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S13" i="1"/>
  <c r="Q13" i="1"/>
  <c r="O13" i="1"/>
  <c r="M13" i="1"/>
  <c r="D14" i="1" l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29" i="1" a="1"/>
  <c r="D29" i="1" s="1"/>
  <c r="D30" i="1" a="1"/>
  <c r="D30" i="1" s="1"/>
  <c r="D31" i="1" a="1"/>
  <c r="D31" i="1" s="1"/>
  <c r="D32" i="1" a="1"/>
  <c r="D32" i="1" s="1"/>
  <c r="D33" i="1" a="1"/>
  <c r="D33" i="1" s="1"/>
  <c r="D34" i="1" a="1"/>
  <c r="D34" i="1" s="1"/>
  <c r="D35" i="1" a="1"/>
  <c r="D35" i="1" s="1"/>
  <c r="D36" i="1" a="1"/>
  <c r="D36" i="1" s="1"/>
  <c r="D37" i="1" a="1"/>
  <c r="D37" i="1" s="1"/>
  <c r="D38" i="1" a="1"/>
  <c r="D38" i="1" s="1"/>
  <c r="D39" i="1" a="1"/>
  <c r="D39" i="1" s="1"/>
  <c r="D40" i="1" a="1"/>
  <c r="D40" i="1" s="1"/>
  <c r="D41" i="1" a="1"/>
  <c r="D41" i="1" s="1"/>
  <c r="D42" i="1" a="1"/>
  <c r="D42" i="1" s="1"/>
  <c r="C19" i="2" a="1"/>
  <c r="C19" i="2" s="1"/>
  <c r="C15" i="2" a="1"/>
  <c r="C15" i="2" s="1"/>
  <c r="C11" i="2" a="1"/>
  <c r="C11" i="2" s="1"/>
  <c r="C7" i="2" a="1"/>
  <c r="C7" i="2" s="1"/>
  <c r="C3" i="2" a="1"/>
  <c r="C3" i="2" s="1"/>
  <c r="D13" i="1" a="1"/>
  <c r="D13" i="1" s="1"/>
  <c r="I12" i="1"/>
  <c r="K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祝敏</author>
  </authors>
  <commentList>
    <comment ref="E3" authorId="0" shapeId="0" xr:uid="{87F04A3F-48E4-495F-816B-5FA0D57B4274}">
      <text>
        <r>
          <rPr>
            <sz val="9"/>
            <color indexed="81"/>
            <rFont val="宋体"/>
            <family val="3"/>
            <charset val="134"/>
          </rPr>
          <t>ssDNA：单链DNA
ssRNA: 单链RNA
dsRNA：双链RNA</t>
        </r>
      </text>
    </comment>
    <comment ref="E4" authorId="0" shapeId="0" xr:uid="{F99562CD-DD45-4A86-99A6-21F04B3E95B1}">
      <text>
        <r>
          <rPr>
            <sz val="9"/>
            <color indexed="81"/>
            <rFont val="宋体"/>
            <family val="3"/>
            <charset val="134"/>
          </rPr>
          <t>可选</t>
        </r>
        <r>
          <rPr>
            <sz val="9"/>
            <color indexed="81"/>
            <rFont val="Arial"/>
            <family val="2"/>
          </rPr>
          <t>OD</t>
        </r>
        <r>
          <rPr>
            <sz val="9"/>
            <color indexed="81"/>
            <rFont val="宋体"/>
            <family val="3"/>
            <charset val="134"/>
          </rPr>
          <t>和</t>
        </r>
        <r>
          <rPr>
            <sz val="9"/>
            <color indexed="81"/>
            <rFont val="Arial"/>
            <family val="2"/>
          </rPr>
          <t>nmole</t>
        </r>
        <r>
          <rPr>
            <sz val="9"/>
            <color indexed="81"/>
            <rFont val="宋体"/>
            <family val="3"/>
            <charset val="134"/>
          </rPr>
          <t>两种单位，默认订购单位为</t>
        </r>
        <r>
          <rPr>
            <sz val="9"/>
            <color indexed="81"/>
            <rFont val="Arial"/>
            <family val="2"/>
          </rPr>
          <t>OD</t>
        </r>
      </text>
    </comment>
    <comment ref="E5" authorId="0" shapeId="0" xr:uid="{7A64A3B0-A6CA-4315-951D-A785A22E8E87}">
      <text>
        <r>
          <rPr>
            <sz val="9"/>
            <color indexed="81"/>
            <rFont val="宋体"/>
            <family val="3"/>
            <charset val="134"/>
          </rPr>
          <t>如无特殊说明，板装</t>
        </r>
        <r>
          <rPr>
            <sz val="9"/>
            <color indexed="81"/>
            <rFont val="Arial"/>
            <family val="2"/>
          </rPr>
          <t>Oligo</t>
        </r>
        <r>
          <rPr>
            <sz val="9"/>
            <color indexed="81"/>
            <rFont val="宋体"/>
            <family val="3"/>
            <charset val="134"/>
          </rPr>
          <t>将从序号从左到右，从上到下进行分装</t>
        </r>
      </text>
    </comment>
    <comment ref="E6" authorId="0" shapeId="0" xr:uid="{130CC836-ECD4-408E-A77F-0BB85A26FE8F}">
      <text>
        <r>
          <rPr>
            <sz val="9"/>
            <color indexed="81"/>
            <rFont val="宋体"/>
            <family val="3"/>
            <charset val="134"/>
          </rPr>
          <t>默认为干粉，如选液体，默认浓度为</t>
        </r>
        <r>
          <rPr>
            <sz val="9"/>
            <color indexed="81"/>
            <rFont val="Arial"/>
            <family val="2"/>
          </rPr>
          <t xml:space="preserve"> 10 μM</t>
        </r>
        <r>
          <rPr>
            <sz val="9"/>
            <color indexed="81"/>
            <rFont val="宋体"/>
            <family val="3"/>
            <charset val="134"/>
          </rPr>
          <t>，溶液为</t>
        </r>
        <r>
          <rPr>
            <sz val="9"/>
            <color indexed="81"/>
            <rFont val="Arial"/>
            <family val="2"/>
          </rPr>
          <t>Low TE Buffer</t>
        </r>
        <r>
          <rPr>
            <sz val="9"/>
            <color indexed="81"/>
            <rFont val="宋体"/>
            <family val="3"/>
            <charset val="134"/>
          </rPr>
          <t>，如有特殊需求，请在备注中说明</t>
        </r>
      </text>
    </comment>
    <comment ref="D12" authorId="0" shapeId="0" xr:uid="{EDA5095B-A7F6-45F3-A412-A431A5F0F72A}">
      <text>
        <r>
          <rPr>
            <sz val="9"/>
            <color indexed="81"/>
            <rFont val="宋体"/>
            <family val="3"/>
            <charset val="134"/>
          </rPr>
          <t xml:space="preserve">此列为公式自动生成，无需填写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祝敏</author>
  </authors>
  <commentList>
    <comment ref="C2" authorId="0" shapeId="0" xr:uid="{FE51177B-EBAD-41C0-AE77-DCD29D8CD80E}">
      <text>
        <r>
          <rPr>
            <sz val="9"/>
            <color indexed="81"/>
            <rFont val="宋体"/>
            <family val="3"/>
            <charset val="134"/>
          </rPr>
          <t xml:space="preserve">此列为公式自动生成，无需填写
</t>
        </r>
      </text>
    </comment>
    <comment ref="C6" authorId="0" shapeId="0" xr:uid="{62375573-656C-49F0-BBB6-EE302E2F31B0}">
      <text>
        <r>
          <rPr>
            <sz val="9"/>
            <color indexed="81"/>
            <rFont val="宋体"/>
            <family val="3"/>
            <charset val="134"/>
          </rPr>
          <t xml:space="preserve">此列为公式自动生成，无需填写
</t>
        </r>
      </text>
    </comment>
    <comment ref="C10" authorId="0" shapeId="0" xr:uid="{065D7F50-4555-45B3-A88F-C4715EB0B30A}">
      <text>
        <r>
          <rPr>
            <sz val="9"/>
            <color indexed="81"/>
            <rFont val="宋体"/>
            <family val="3"/>
            <charset val="134"/>
          </rPr>
          <t xml:space="preserve">此列为公式自动生成，无需填写
</t>
        </r>
      </text>
    </comment>
    <comment ref="C14" authorId="0" shapeId="0" xr:uid="{85BDC801-E9C0-4C7A-827D-22ED73161BDD}">
      <text>
        <r>
          <rPr>
            <sz val="9"/>
            <color indexed="81"/>
            <rFont val="宋体"/>
            <family val="3"/>
            <charset val="134"/>
          </rPr>
          <t xml:space="preserve">此列为公式自动生成，无需填写
</t>
        </r>
      </text>
    </comment>
    <comment ref="C18" authorId="0" shapeId="0" xr:uid="{4A710591-C7ED-4832-B876-397F61E151D8}">
      <text>
        <r>
          <rPr>
            <sz val="9"/>
            <color indexed="81"/>
            <rFont val="宋体"/>
            <family val="3"/>
            <charset val="134"/>
          </rPr>
          <t xml:space="preserve">此列为公式自动生成，无需填写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<sst xmlns="http://schemas.openxmlformats.org/spreadsheetml/2006/main" count="682" uniqueCount="518">
  <si>
    <t>序号</t>
    <phoneticPr fontId="1" type="noConversion"/>
  </si>
  <si>
    <t>5'修饰</t>
    <phoneticPr fontId="1" type="noConversion"/>
  </si>
  <si>
    <t>3'修饰</t>
    <phoneticPr fontId="1" type="noConversion"/>
  </si>
  <si>
    <t>备注</t>
    <phoneticPr fontId="1" type="noConversion"/>
  </si>
  <si>
    <t>分装管/孔数</t>
    <phoneticPr fontId="1" type="noConversion"/>
  </si>
  <si>
    <t>客户信息</t>
    <phoneticPr fontId="1" type="noConversion"/>
  </si>
  <si>
    <t>选项</t>
    <phoneticPr fontId="1" type="noConversion"/>
  </si>
  <si>
    <t>纯化方式</t>
    <phoneticPr fontId="1" type="noConversion"/>
  </si>
  <si>
    <t>用途</t>
    <phoneticPr fontId="1" type="noConversion"/>
  </si>
  <si>
    <t>干粉</t>
    <phoneticPr fontId="1" type="noConversion"/>
  </si>
  <si>
    <t>特殊说明</t>
    <phoneticPr fontId="1" type="noConversion"/>
  </si>
  <si>
    <t>订购日期：</t>
    <phoneticPr fontId="1" type="noConversion"/>
  </si>
  <si>
    <t>碱基数</t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</si>
  <si>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订货人姓名：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</si>
  <si>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订货人手机：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</si>
  <si>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订货人邮箱：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</si>
  <si>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收货地址：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</si>
  <si>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负责人（PI）：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</si>
  <si>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单位：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</si>
  <si>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名称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</si>
  <si>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序列(5'to3')</t>
    </r>
    <phoneticPr fontId="1" type="noConversion"/>
  </si>
  <si>
    <t>P1</t>
    <phoneticPr fontId="1" type="noConversion"/>
  </si>
  <si>
    <t>CAGCATCTGACGTGGCCTGG</t>
    <phoneticPr fontId="1" type="noConversion"/>
  </si>
  <si>
    <t>中间&amp;骨架修饰</t>
    <phoneticPr fontId="1" type="noConversion"/>
  </si>
  <si>
    <t>M: (A/C)</t>
    <phoneticPr fontId="1" type="noConversion"/>
  </si>
  <si>
    <t>R: (A/G)</t>
    <phoneticPr fontId="1" type="noConversion"/>
  </si>
  <si>
    <t>W: (A/T)</t>
    <phoneticPr fontId="1" type="noConversion"/>
  </si>
  <si>
    <t>S: (C/G)</t>
    <phoneticPr fontId="1" type="noConversion"/>
  </si>
  <si>
    <t>Y: (C/T)</t>
    <phoneticPr fontId="1" type="noConversion"/>
  </si>
  <si>
    <t>K: (G/T)</t>
    <phoneticPr fontId="1" type="noConversion"/>
  </si>
  <si>
    <t>V: (A/C/G)</t>
    <phoneticPr fontId="1" type="noConversion"/>
  </si>
  <si>
    <t>H: (A/C/T)</t>
    <phoneticPr fontId="1" type="noConversion"/>
  </si>
  <si>
    <t>D: (A/G/T)</t>
    <phoneticPr fontId="1" type="noConversion"/>
  </si>
  <si>
    <t>B: (C/G/T)</t>
    <phoneticPr fontId="1" type="noConversion"/>
  </si>
  <si>
    <t>N: (A/G/C/T)</t>
    <phoneticPr fontId="1" type="noConversion"/>
  </si>
  <si>
    <t>5‘修饰</t>
    <phoneticPr fontId="1" type="noConversion"/>
  </si>
  <si>
    <t>OD</t>
  </si>
  <si>
    <t>订购量 (OD)</t>
    <phoneticPr fontId="1" type="noConversion"/>
  </si>
  <si>
    <t>P2</t>
    <phoneticPr fontId="1" type="noConversion"/>
  </si>
  <si>
    <t>HPLC</t>
  </si>
  <si>
    <t>3‘修饰</t>
    <phoneticPr fontId="1" type="noConversion"/>
  </si>
  <si>
    <t>双端修饰</t>
    <phoneticPr fontId="1" type="noConversion"/>
  </si>
  <si>
    <t>P3</t>
    <phoneticPr fontId="1" type="noConversion"/>
  </si>
  <si>
    <t>简并碱基</t>
    <phoneticPr fontId="1" type="noConversion"/>
  </si>
  <si>
    <t>P4</t>
    <phoneticPr fontId="1" type="noConversion"/>
  </si>
  <si>
    <t>P5</t>
    <phoneticPr fontId="1" type="noConversion"/>
  </si>
  <si>
    <r>
      <t>CAGCATCTGACGTGGCCTGG</t>
    </r>
    <r>
      <rPr>
        <sz val="10"/>
        <color rgb="FFFF0000"/>
        <rFont val="等线"/>
        <family val="3"/>
        <charset val="134"/>
        <scheme val="minor"/>
      </rPr>
      <t>NNNNNKKKKKK</t>
    </r>
    <phoneticPr fontId="1" type="noConversion"/>
  </si>
  <si>
    <t>管</t>
  </si>
  <si>
    <t>付款方式：</t>
    <phoneticPr fontId="1" type="noConversion"/>
  </si>
  <si>
    <t>开票信息：</t>
    <phoneticPr fontId="1" type="noConversion"/>
  </si>
  <si>
    <t>Cy3</t>
  </si>
  <si>
    <t>FAM</t>
  </si>
  <si>
    <t>VIC</t>
  </si>
  <si>
    <t>3-BHQ-1</t>
  </si>
  <si>
    <t>3-Biotin</t>
  </si>
  <si>
    <t>I: Universal Base</t>
    <phoneticPr fontId="1" type="noConversion"/>
  </si>
  <si>
    <t>名称：
纳税人识别号：
地址及电话：
开户行及账号：</t>
    <phoneticPr fontId="1" type="noConversion"/>
  </si>
  <si>
    <t>中间修饰</t>
    <phoneticPr fontId="1" type="noConversion"/>
  </si>
  <si>
    <r>
      <t xml:space="preserve">订购说明：
</t>
    </r>
    <r>
      <rPr>
        <b/>
        <sz val="10"/>
        <color rgb="FF0070C0"/>
        <rFont val="等线"/>
        <family val="3"/>
        <charset val="134"/>
        <scheme val="minor"/>
      </rPr>
      <t xml:space="preserve">订单发送邮箱：Sales@biosyner.cn 咨询电话：020-82002760 
</t>
    </r>
    <r>
      <rPr>
        <b/>
        <i/>
        <sz val="10"/>
        <color rgb="FFFF0000"/>
        <rFont val="等线"/>
        <family val="3"/>
        <charset val="134"/>
        <scheme val="minor"/>
      </rPr>
      <t>填写须知</t>
    </r>
    <r>
      <rPr>
        <b/>
        <i/>
        <sz val="10"/>
        <color rgb="FF0070C0"/>
        <rFont val="等线"/>
        <family val="3"/>
        <charset val="134"/>
        <scheme val="minor"/>
      </rPr>
      <t xml:space="preserve">
</t>
    </r>
    <r>
      <rPr>
        <sz val="10"/>
        <rFont val="等线"/>
        <family val="3"/>
        <charset val="134"/>
        <scheme val="minor"/>
      </rPr>
      <t>1. 标注</t>
    </r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rFont val="等线"/>
        <family val="3"/>
        <charset val="134"/>
        <scheme val="minor"/>
      </rPr>
      <t>号的为必填项；
2. 单元格右上角有三角符号的为填写提示，请注意先查看再填写；</t>
    </r>
    <r>
      <rPr>
        <b/>
        <i/>
        <sz val="10"/>
        <color rgb="FFFF0000"/>
        <rFont val="等线"/>
        <family val="3"/>
        <charset val="134"/>
        <scheme val="minor"/>
      </rPr>
      <t xml:space="preserve">
</t>
    </r>
    <r>
      <rPr>
        <sz val="10"/>
        <rFont val="等线"/>
        <family val="3"/>
        <charset val="134"/>
        <scheme val="minor"/>
      </rPr>
      <t>3. 带修饰和标记的Oligo序列填写，请参考 Sheet 《填写示例》；
4. 中间修饰和骨架修饰必须在序列中填写代码形式"/name/"，请参考 sheet 《修饰列表》；
5. 未在修饰列表中的特殊修饰或标记请提供名称，必要的情况下须提供结构式和文献资料；
6. 发送订单前请仔细核对，订单确认后我们将按照订单内容进行生产，一旦生产将不能进行修改或取消。</t>
    </r>
    <phoneticPr fontId="1" type="noConversion"/>
  </si>
  <si>
    <t>β-D-GalAc</t>
    <phoneticPr fontId="1" type="noConversion"/>
  </si>
  <si>
    <t>5'Cy3</t>
  </si>
  <si>
    <t>3'Cy3</t>
  </si>
  <si>
    <t>5'Cy5</t>
  </si>
  <si>
    <t>3'Cy5</t>
  </si>
  <si>
    <t>/iCy5/</t>
  </si>
  <si>
    <t>/iCy5dT/</t>
  </si>
  <si>
    <t>Cy5.5</t>
  </si>
  <si>
    <t>5'CY5.5</t>
  </si>
  <si>
    <t>3'CY5.5</t>
  </si>
  <si>
    <t>/iCY5.5dT/</t>
  </si>
  <si>
    <t>Cy7</t>
  </si>
  <si>
    <t>5'Cy7</t>
  </si>
  <si>
    <t>3'Cy7</t>
  </si>
  <si>
    <t>/iCY7dT/</t>
  </si>
  <si>
    <t>3'6-FAM</t>
  </si>
  <si>
    <t>5'VIC</t>
  </si>
  <si>
    <t>5'NED</t>
  </si>
  <si>
    <t>/iJOEdT/</t>
  </si>
  <si>
    <t>5'TET</t>
  </si>
  <si>
    <t>3'TET</t>
  </si>
  <si>
    <t>/iTETdT/</t>
  </si>
  <si>
    <t>3'HEX</t>
  </si>
  <si>
    <t>TEXAS RED, NHS Ester</t>
  </si>
  <si>
    <t>5'AF488N</t>
  </si>
  <si>
    <t>3'AF488N</t>
  </si>
  <si>
    <t>5'AF532N</t>
  </si>
  <si>
    <t>3'AF532N</t>
  </si>
  <si>
    <t>5'AF594N</t>
  </si>
  <si>
    <t>3'AF594N</t>
  </si>
  <si>
    <t>5'AF647N</t>
  </si>
  <si>
    <t>3'AF647N</t>
  </si>
  <si>
    <t>5'AF555N</t>
  </si>
  <si>
    <t>3'AF555N</t>
  </si>
  <si>
    <t>5'BHQ1</t>
  </si>
  <si>
    <t>3'BHQ1</t>
  </si>
  <si>
    <t>/iBHQ1dT/</t>
  </si>
  <si>
    <t>BHQ2</t>
  </si>
  <si>
    <t>5'BHQ2</t>
  </si>
  <si>
    <t>3'BHQ2</t>
  </si>
  <si>
    <t>/iBHQ2dT/</t>
  </si>
  <si>
    <t>BHQ3</t>
  </si>
  <si>
    <t>5'Eclipse</t>
  </si>
  <si>
    <t>3'Eclipse</t>
  </si>
  <si>
    <t>/iEclipse/</t>
  </si>
  <si>
    <t>5'Dabcyl</t>
  </si>
  <si>
    <t>3'Dabcyl</t>
  </si>
  <si>
    <t>/iDabcyldT/</t>
  </si>
  <si>
    <t>3'NH2 C7</t>
  </si>
  <si>
    <t>5'COOH</t>
  </si>
  <si>
    <t>5'CHO</t>
  </si>
  <si>
    <t>5'Biotin</t>
  </si>
  <si>
    <t>3'Biotin</t>
  </si>
  <si>
    <t>5'Maleimide</t>
  </si>
  <si>
    <t>3'Maleimide</t>
  </si>
  <si>
    <t>5'P</t>
  </si>
  <si>
    <t>/iAzidedT/</t>
  </si>
  <si>
    <t>5'C3 Spacer</t>
  </si>
  <si>
    <t>C6 Spacer</t>
  </si>
  <si>
    <t>3'C6 Spacer</t>
  </si>
  <si>
    <t>C12 Spacer</t>
  </si>
  <si>
    <t>/iPCLink/</t>
  </si>
  <si>
    <t>/iGal/</t>
    <phoneticPr fontId="1" type="noConversion"/>
  </si>
  <si>
    <t>/i2FC/</t>
  </si>
  <si>
    <t>/i2FU/</t>
  </si>
  <si>
    <t>/i2FA/</t>
  </si>
  <si>
    <t>/i2FG/</t>
  </si>
  <si>
    <t>/i2OMeG/</t>
  </si>
  <si>
    <t>/i2OMeC/</t>
  </si>
  <si>
    <t>/i2OMeU/</t>
  </si>
  <si>
    <t>/i2MOErA/</t>
  </si>
  <si>
    <t>/i2MOErC/</t>
  </si>
  <si>
    <t>/i2MOErG/</t>
  </si>
  <si>
    <t>/i2MOErT/</t>
  </si>
  <si>
    <t>/rA/</t>
  </si>
  <si>
    <t>/rC/</t>
  </si>
  <si>
    <t>/rG/</t>
  </si>
  <si>
    <t>/rU/</t>
  </si>
  <si>
    <t>/i1-MedA/</t>
  </si>
  <si>
    <t>/iInvdA/</t>
  </si>
  <si>
    <t>/iInvdC/</t>
  </si>
  <si>
    <t>/iInvdG/</t>
  </si>
  <si>
    <t>/iInvdT/</t>
  </si>
  <si>
    <t>/iDOTA/</t>
    <phoneticPr fontId="1" type="noConversion"/>
  </si>
  <si>
    <t>5'Cholesteryl</t>
  </si>
  <si>
    <t>3'Cholesteryl</t>
  </si>
  <si>
    <t>3'TriGalNAc</t>
  </si>
  <si>
    <t>修饰代码</t>
    <phoneticPr fontId="1" type="noConversion"/>
  </si>
  <si>
    <r>
      <rPr>
        <b/>
        <sz val="10"/>
        <color theme="0"/>
        <rFont val="等线"/>
        <family val="3"/>
        <charset val="134"/>
      </rPr>
      <t>修饰类别</t>
    </r>
    <phoneticPr fontId="1" type="noConversion"/>
  </si>
  <si>
    <r>
      <rPr>
        <b/>
        <sz val="10"/>
        <color theme="0"/>
        <rFont val="等线"/>
        <family val="3"/>
        <charset val="134"/>
      </rPr>
      <t>修饰名称</t>
    </r>
  </si>
  <si>
    <r>
      <t>5</t>
    </r>
    <r>
      <rPr>
        <b/>
        <sz val="10"/>
        <color theme="0"/>
        <rFont val="等线"/>
        <family val="3"/>
        <charset val="134"/>
      </rPr>
      <t>端修饰</t>
    </r>
  </si>
  <si>
    <r>
      <t>3</t>
    </r>
    <r>
      <rPr>
        <b/>
        <sz val="10"/>
        <color theme="0"/>
        <rFont val="等线"/>
        <family val="3"/>
        <charset val="134"/>
      </rPr>
      <t>端修饰</t>
    </r>
  </si>
  <si>
    <r>
      <rPr>
        <b/>
        <sz val="10"/>
        <color theme="0"/>
        <rFont val="等线"/>
        <family val="3"/>
        <charset val="134"/>
      </rPr>
      <t>中间</t>
    </r>
    <r>
      <rPr>
        <b/>
        <sz val="10"/>
        <color theme="0"/>
        <rFont val="Arial"/>
        <family val="2"/>
      </rPr>
      <t>&amp;</t>
    </r>
    <r>
      <rPr>
        <b/>
        <sz val="10"/>
        <color theme="0"/>
        <rFont val="等线"/>
        <family val="3"/>
        <charset val="134"/>
      </rPr>
      <t>骨架修饰</t>
    </r>
    <phoneticPr fontId="1" type="noConversion"/>
  </si>
  <si>
    <t>碱基</t>
    <phoneticPr fontId="1" type="noConversion"/>
  </si>
  <si>
    <t>/iCy3/</t>
    <phoneticPr fontId="1" type="noConversion"/>
  </si>
  <si>
    <t>/iCy3dT/</t>
    <phoneticPr fontId="1" type="noConversion"/>
  </si>
  <si>
    <t xml:space="preserve"> </t>
    <phoneticPr fontId="1" type="noConversion"/>
  </si>
  <si>
    <r>
      <t>CAGCATCTG</t>
    </r>
    <r>
      <rPr>
        <sz val="10"/>
        <color rgb="FFFF0000"/>
        <rFont val="等线"/>
        <family val="3"/>
        <charset val="134"/>
        <scheme val="minor"/>
      </rPr>
      <t>/iGal//iGal/</t>
    </r>
    <r>
      <rPr>
        <sz val="10"/>
        <color theme="1"/>
        <rFont val="等线"/>
        <family val="3"/>
        <charset val="134"/>
        <scheme val="minor"/>
      </rPr>
      <t>ACGTGGCCTGG</t>
    </r>
    <phoneticPr fontId="1" type="noConversion"/>
  </si>
  <si>
    <t>/i5NitInd/</t>
  </si>
  <si>
    <t>寡核苷酸合成订购表（25V4_20260406）</t>
    <phoneticPr fontId="1" type="noConversion"/>
  </si>
  <si>
    <t>ssDNA</t>
  </si>
  <si>
    <t>1st中间修饰</t>
    <phoneticPr fontId="1" type="noConversion"/>
  </si>
  <si>
    <t>2nd中间修饰</t>
    <phoneticPr fontId="1" type="noConversion"/>
  </si>
  <si>
    <t>3rd中间修饰</t>
    <phoneticPr fontId="1" type="noConversion"/>
  </si>
  <si>
    <t>4th中间修饰</t>
    <phoneticPr fontId="1" type="noConversion"/>
  </si>
  <si>
    <t>反向双脱氧胸腺嘧啶 (Inverted Dideoxy-T)</t>
  </si>
  <si>
    <t>5'InvddT</t>
  </si>
  <si>
    <t>磷酸化 (Phosphorylation)</t>
  </si>
  <si>
    <t>丙烯酰胺 (Acrydite)</t>
  </si>
  <si>
    <t>5'Acrydite</t>
  </si>
  <si>
    <t>腺苷酰化 (Adenylation)</t>
  </si>
  <si>
    <t>5'rApp</t>
  </si>
  <si>
    <t>地高辛, NHS活化酯 (Digoxigenin, NHS Ester)</t>
  </si>
  <si>
    <t>5'DigN</t>
  </si>
  <si>
    <t>胆固醇  (Cholesteryl)</t>
  </si>
  <si>
    <t>长间臂胆固醇  (Cholesteryl-TEG)</t>
  </si>
  <si>
    <t>5'Cholesteryl-TEG</t>
  </si>
  <si>
    <t>氨基C6 (Amino C6)</t>
  </si>
  <si>
    <t>5'NH2 C6</t>
  </si>
  <si>
    <t>氨基C6 dT (Amino C6 dT)</t>
  </si>
  <si>
    <t>5'NH2 C6 dT</t>
  </si>
  <si>
    <t>氨基C12 (Amino C12)</t>
  </si>
  <si>
    <t>5'NH2 C12</t>
  </si>
  <si>
    <t>Uni-Link 氨基 (Uni-Link Amino)</t>
  </si>
  <si>
    <t>5'UniAmM</t>
  </si>
  <si>
    <t>生物素 (Biotin)</t>
  </si>
  <si>
    <t>长间臂生物素 (Biotin-TEG)</t>
  </si>
  <si>
    <t>5'Biotin-TEG</t>
  </si>
  <si>
    <t>双生物素 (Dual Biotin)</t>
  </si>
  <si>
    <t>5'Dual Biotin</t>
  </si>
  <si>
    <t>三生物素 (Triple Biotin)</t>
  </si>
  <si>
    <t>5'triple Biotin</t>
  </si>
  <si>
    <t>长间臂脱硫生物素 (Desthiobiotin-TEG)</t>
  </si>
  <si>
    <t>5'Desthio Biotin-TEG</t>
  </si>
  <si>
    <t>炔基 (CHCH)</t>
  </si>
  <si>
    <t>5'CHCH</t>
  </si>
  <si>
    <t>醛基 (CHO)</t>
  </si>
  <si>
    <t>羧基 (COOH)</t>
  </si>
  <si>
    <t>马来酰亚胺 (Maleimide)</t>
  </si>
  <si>
    <t>巯基C6 (SH C6)</t>
  </si>
  <si>
    <t>5'SH C6</t>
  </si>
  <si>
    <t>三巯基 (triple SH)</t>
  </si>
  <si>
    <t>5'triple SH</t>
  </si>
  <si>
    <t>三巯基 HS-SH (Triple HS-SH)</t>
  </si>
  <si>
    <t>5'Triple HS-SH</t>
  </si>
  <si>
    <t>巯基C6 HS-SH (C6 HS-SH)</t>
  </si>
  <si>
    <t>5'HS-SH C6</t>
  </si>
  <si>
    <t>二巯基化物 (Dithiol)</t>
  </si>
  <si>
    <t>5'Dithiol</t>
  </si>
  <si>
    <t>4-(N-马来酰亚胺基甲基)环己烷-1-羧酸琥珀酰亚胺酯 (SMCC)</t>
  </si>
  <si>
    <t>5'SMCC</t>
  </si>
  <si>
    <t>叠氮，NHS活化酯 (Azide, NHS Ester)</t>
  </si>
  <si>
    <t>5'AzideN</t>
  </si>
  <si>
    <t>二苯基环辛炔 (DBCO)</t>
  </si>
  <si>
    <t>5'DBCO</t>
  </si>
  <si>
    <t>长间臂二苯基环辛炔 (DBCO-TEG)</t>
  </si>
  <si>
    <t>5'DBCO-TEG</t>
  </si>
  <si>
    <t>6-FAM</t>
  </si>
  <si>
    <t>5'6-FAM</t>
  </si>
  <si>
    <t>6-FAM, NHS Ester</t>
  </si>
  <si>
    <t>5'6FAM-N</t>
  </si>
  <si>
    <t>NED</t>
  </si>
  <si>
    <t>JOE, NHS Ester</t>
  </si>
  <si>
    <t>5'JOE-N</t>
  </si>
  <si>
    <t>TET</t>
  </si>
  <si>
    <t>HEX</t>
  </si>
  <si>
    <t>5'HEX</t>
  </si>
  <si>
    <t>TAMRA</t>
  </si>
  <si>
    <t>5'TAMRA</t>
  </si>
  <si>
    <t>TAMRA, NHS Ester</t>
  </si>
  <si>
    <t>5'TAMRA-N</t>
  </si>
  <si>
    <t>Cy5</t>
  </si>
  <si>
    <t>5'Texas Red-N</t>
  </si>
  <si>
    <t>AMCA</t>
  </si>
  <si>
    <t>5'AMCA</t>
  </si>
  <si>
    <t>BODIPY FL</t>
  </si>
  <si>
    <t>5'BODIPY FL</t>
  </si>
  <si>
    <t>BODIPY R6G</t>
  </si>
  <si>
    <t>5'BODIPY R6G</t>
  </si>
  <si>
    <t>AquaPhluor 593</t>
  </si>
  <si>
    <t>5'AquaPhluor 593</t>
  </si>
  <si>
    <t>AquaPhluor 639</t>
  </si>
  <si>
    <t>5'AquaPhluor 639</t>
  </si>
  <si>
    <t>Alexa Fluor 488, NHS Ester</t>
  </si>
  <si>
    <t>Alexa Fluor 532, NHS Ester</t>
  </si>
  <si>
    <t>Alexa Fluor 594, NHS Ester</t>
  </si>
  <si>
    <t>Alexa Fluor 647, NHS Ester</t>
  </si>
  <si>
    <t>Alexa Fluor 350, NHS Ester</t>
  </si>
  <si>
    <t>5'AF350N</t>
  </si>
  <si>
    <t>Alexa Fluor 405, NHS Ester</t>
  </si>
  <si>
    <t>5'AF405N</t>
  </si>
  <si>
    <t>Alexa Fluor 430, NHS Ester</t>
  </si>
  <si>
    <t>5'AF430N</t>
  </si>
  <si>
    <t>Alexa Fluor 555, NHS Ester</t>
  </si>
  <si>
    <t>Alexa Fluor 568, NHS Ester</t>
  </si>
  <si>
    <t>5'AF568N</t>
  </si>
  <si>
    <t>Alexa Fluor 680, NHS Ester</t>
  </si>
  <si>
    <t>5'AF680N</t>
  </si>
  <si>
    <t>Oregon Green 488</t>
  </si>
  <si>
    <t>5'Oregon Green 488</t>
  </si>
  <si>
    <t>Pacific Blue</t>
  </si>
  <si>
    <t>5'Pacific Blue</t>
  </si>
  <si>
    <t>Quasar 570</t>
  </si>
  <si>
    <t>5'Quasar 570</t>
  </si>
  <si>
    <t>Quasar 670</t>
  </si>
  <si>
    <t>5'Quasar 670</t>
  </si>
  <si>
    <t>Quasar 705</t>
  </si>
  <si>
    <t>5'Quasar 705</t>
  </si>
  <si>
    <t>ATTO 488, NHS Ester</t>
  </si>
  <si>
    <t>5'ATTO 488N</t>
  </si>
  <si>
    <t>ATTO 550, NHS Ester</t>
  </si>
  <si>
    <t>5'ATTO 550N</t>
  </si>
  <si>
    <t>ATTO 565, NHS Ester</t>
  </si>
  <si>
    <t>5'ATTO 565N</t>
  </si>
  <si>
    <t>ATTO Rho101, NHS Ester</t>
  </si>
  <si>
    <t>5'ATTO Rho101N</t>
  </si>
  <si>
    <t>ATTO Rho633, NHS Ester</t>
  </si>
  <si>
    <t>5'ATTO Rho633N</t>
  </si>
  <si>
    <t>ATTO Rho647N, NHS Ester</t>
  </si>
  <si>
    <t>5'ATTO Rho647N-N</t>
  </si>
  <si>
    <t>ATTO 425, NHS Ester</t>
  </si>
  <si>
    <t>5'ATTO 425N</t>
  </si>
  <si>
    <t>ATTO 590, NHS Ester</t>
  </si>
  <si>
    <t>5'ATTO 590N</t>
  </si>
  <si>
    <t>Rox, NHS Ester</t>
  </si>
  <si>
    <t>5'ROX-N</t>
  </si>
  <si>
    <t>ICG</t>
  </si>
  <si>
    <t>5'ICG</t>
  </si>
  <si>
    <t>PET</t>
  </si>
  <si>
    <t>5'PET</t>
  </si>
  <si>
    <t>BHQ1</t>
  </si>
  <si>
    <t>BBQ650</t>
  </si>
  <si>
    <t>5'BBQ650</t>
  </si>
  <si>
    <t>Eclipse</t>
  </si>
  <si>
    <t>Dabcyl</t>
  </si>
  <si>
    <t>5'C6 Spacer</t>
  </si>
  <si>
    <t>5'C12 Spacer</t>
  </si>
  <si>
    <t>Spacer 9</t>
  </si>
  <si>
    <t>5'Spacer 9</t>
  </si>
  <si>
    <t>Spacer 18</t>
  </si>
  <si>
    <t>5'Spacer 18</t>
  </si>
  <si>
    <t xml:space="preserve">支链DNA (Symmetric) </t>
  </si>
  <si>
    <t>5'Symmetric</t>
  </si>
  <si>
    <t>三叉体DNA (Trebler)</t>
  </si>
  <si>
    <t>5'Trebler</t>
  </si>
  <si>
    <t>亚甲基蓝 (Methylene Blue)</t>
  </si>
  <si>
    <t>5'Methylene Blue</t>
  </si>
  <si>
    <t>5'Pyrene</t>
  </si>
  <si>
    <t>二茂铁 (Ferrocene)</t>
  </si>
  <si>
    <t>5'Ferrocene</t>
  </si>
  <si>
    <t>三(联吡啶)钌 (Ru)</t>
  </si>
  <si>
    <t>5'Ru</t>
  </si>
  <si>
    <t>双脱氧胞嘧啶 (Dideoxycytidine)</t>
  </si>
  <si>
    <t>3'ddC</t>
  </si>
  <si>
    <t>3'P</t>
  </si>
  <si>
    <t>3'Acrydite</t>
  </si>
  <si>
    <t>3'DigN</t>
  </si>
  <si>
    <t>3'Cholesteryl-TEG</t>
  </si>
  <si>
    <t>3'NH2 C6</t>
  </si>
  <si>
    <t>3'NH2 C6 dT</t>
  </si>
  <si>
    <t>氨基C7 (Amino C7)</t>
  </si>
  <si>
    <t>3'Biotin-TEG</t>
  </si>
  <si>
    <t>3'Desthio Biotin-TEG</t>
  </si>
  <si>
    <t>3'CHCH</t>
  </si>
  <si>
    <t>3'SH C6</t>
  </si>
  <si>
    <t>巯基C3 (SH C3)</t>
  </si>
  <si>
    <t>3'SH C3</t>
  </si>
  <si>
    <t>巯基C3 HS-SH (C3 HS-SH)</t>
  </si>
  <si>
    <t>3'HS-SH C3</t>
  </si>
  <si>
    <t>3'HS-SH C6</t>
  </si>
  <si>
    <t>3'Dithiol</t>
  </si>
  <si>
    <t>3'SMCC</t>
  </si>
  <si>
    <t>3'AzideN</t>
  </si>
  <si>
    <t>3'DBCO</t>
  </si>
  <si>
    <t>Yakima Yellow</t>
  </si>
  <si>
    <t>3'Yakima Yellow</t>
  </si>
  <si>
    <t>3'6FAM-N</t>
  </si>
  <si>
    <t>3'JOE-N</t>
  </si>
  <si>
    <t>3'TAMRA</t>
  </si>
  <si>
    <t>3'TAMRA-N</t>
  </si>
  <si>
    <t>3'Texas Red-N</t>
  </si>
  <si>
    <t>3'AMCA</t>
  </si>
  <si>
    <t>3'BODIPY FL</t>
  </si>
  <si>
    <t>3'BODIPY R6G</t>
  </si>
  <si>
    <t>3'AquaPhluor 593</t>
  </si>
  <si>
    <t>3'AquaPhluor 639</t>
  </si>
  <si>
    <t>3'AF350N</t>
  </si>
  <si>
    <t>3'AF405N</t>
  </si>
  <si>
    <t>3'AF430N</t>
  </si>
  <si>
    <t>3'AF568N</t>
  </si>
  <si>
    <t>3'AF680N</t>
  </si>
  <si>
    <t>3'Oregon Green 488</t>
  </si>
  <si>
    <t>3'Pacific Blue</t>
  </si>
  <si>
    <t>3'Quasar 570</t>
  </si>
  <si>
    <t>3'Quasar 670</t>
  </si>
  <si>
    <t>3'Quasar 705</t>
  </si>
  <si>
    <t>3'ATTO 488N</t>
  </si>
  <si>
    <t>3'ATTO 550N</t>
  </si>
  <si>
    <t>3'ATTO 565N</t>
  </si>
  <si>
    <t>3'ATTO Rho101N</t>
  </si>
  <si>
    <t>3'ATTO Rho647N-N</t>
  </si>
  <si>
    <t>3'ATTO 425N</t>
  </si>
  <si>
    <t>3'ATTO 590N</t>
  </si>
  <si>
    <t>3'ROX-N</t>
  </si>
  <si>
    <t>3'ICG</t>
  </si>
  <si>
    <t>3'PET</t>
  </si>
  <si>
    <t>MGB</t>
  </si>
  <si>
    <t>3'MGB</t>
  </si>
  <si>
    <t>3'BHQ3</t>
  </si>
  <si>
    <t>3'BBQ650</t>
  </si>
  <si>
    <t>C3 Spacer</t>
  </si>
  <si>
    <t>3'C3 Spacer</t>
  </si>
  <si>
    <t>3'Methylene Blue</t>
  </si>
  <si>
    <t>嘌呤霉素 (Puromycin)</t>
  </si>
  <si>
    <t>3'Puromycin</t>
  </si>
  <si>
    <t xml:space="preserve">嵌二萘 (Pyrene) </t>
  </si>
  <si>
    <t>3'Pyrene</t>
  </si>
  <si>
    <t>3'Ferrocene</t>
  </si>
  <si>
    <t>二茂铁，NHS活化酯 (Ferrocene, NHS Ester)</t>
  </si>
  <si>
    <t>3'FerroceneN</t>
  </si>
  <si>
    <t>3'Ru</t>
  </si>
  <si>
    <t>三臂N-乙酰半乳糖胺 (Tri-GalNAc)</t>
  </si>
  <si>
    <t>β-D-半乳糖五乙酸酯 (β-D-GalAc)</t>
  </si>
  <si>
    <t>α-D-吡喃甘露糖 (α-D-ManAc)</t>
  </si>
  <si>
    <t>β-D-葡萄糖五乙酸酯 (β-D-GluAc)</t>
  </si>
  <si>
    <t>β-D-半乳糖胺五乙酸酯 (β-D-GalNAc)</t>
  </si>
  <si>
    <t>2-氨基嘌呤 (2-Aminopurine)</t>
  </si>
  <si>
    <t>/i2-Amp/</t>
  </si>
  <si>
    <t>5-溴-脱氧尿嘧啶 (5-Bromo dU)</t>
  </si>
  <si>
    <t>/i5Br-dU/</t>
  </si>
  <si>
    <t>脱氧尿嘧啶 (deoxyUridine, dU)</t>
  </si>
  <si>
    <t>/ideoxyU/</t>
  </si>
  <si>
    <t>5-甲基脱氧胞嘧啶 (5-Methyl dC)</t>
  </si>
  <si>
    <t>/i5MedC/</t>
  </si>
  <si>
    <t>脱氧次黄嘌呤 (deoxylnosine, dI)</t>
  </si>
  <si>
    <t>/ideoxyI/</t>
  </si>
  <si>
    <t>5-硝基吲哚 (5-Nitroindole)</t>
  </si>
  <si>
    <t>8-氧-7-氢脱氧鸟嘌呤 (8-OXO-dG)</t>
  </si>
  <si>
    <t>/i8oxodG/</t>
  </si>
  <si>
    <t>5-羟甲基 dC (5-Hydroxymethyl dC)</t>
  </si>
  <si>
    <t>/i5HydMe-dC/</t>
  </si>
  <si>
    <t>5-氟脱氧尿嘧啶核苷酸 (5F-dU)</t>
  </si>
  <si>
    <t>/i5F-dU/</t>
  </si>
  <si>
    <t>2'甲氧基乙基碱基 (2-methoxyethyl)</t>
  </si>
  <si>
    <t>吉西他滨 (Gemcitabine, 2'dual-F-dC)</t>
  </si>
  <si>
    <t>/iGEM/</t>
  </si>
  <si>
    <t>N1-甲基脱氧腺苷 (N1-Me-dA, m1dA)</t>
  </si>
  <si>
    <t>N6-甲基脱氧腺嘧啶核苷酸 (N6-Me-dA)</t>
  </si>
  <si>
    <t>/iN6-MedA/</t>
  </si>
  <si>
    <t>5-氮杂-2-脱氧胞苷 (5-Aza-2’-deoxycytidine)</t>
  </si>
  <si>
    <t>/i5-AzadC/</t>
  </si>
  <si>
    <t>吡咯并脱氧胞嘧啶 (Pyrrolo-dC)</t>
  </si>
  <si>
    <t>/iPyrrolodC/</t>
  </si>
  <si>
    <t>倒置核苷酸 (Inverted Base)</t>
  </si>
  <si>
    <t>β-L-DNA</t>
  </si>
  <si>
    <t>/iLeftdA/</t>
  </si>
  <si>
    <t>/iLeftdC/</t>
  </si>
  <si>
    <t>/iLeftdG/</t>
  </si>
  <si>
    <t>/iLeftdT/</t>
  </si>
  <si>
    <t>RNA碱基</t>
  </si>
  <si>
    <t>/iAcryditedT/</t>
  </si>
  <si>
    <t>/iDigdT/</t>
  </si>
  <si>
    <t>/iNH2C6dT/</t>
  </si>
  <si>
    <t>/iUniAmM/</t>
  </si>
  <si>
    <t>/iBiodT/</t>
  </si>
  <si>
    <t>/iDesBioTEGdT/</t>
  </si>
  <si>
    <t>/iCHCHdT/</t>
  </si>
  <si>
    <t>巯基 HS-SH (HS-SH)</t>
  </si>
  <si>
    <t>/iHS-SH/</t>
  </si>
  <si>
    <t>/iDithiol/</t>
  </si>
  <si>
    <t>二巯基化物 dT (Dithiol dT)</t>
  </si>
  <si>
    <t>/iDithioldT/</t>
  </si>
  <si>
    <t>/iDBCOdT/</t>
  </si>
  <si>
    <t>/i6FAMdT/</t>
  </si>
  <si>
    <t>/iHEXdT/</t>
  </si>
  <si>
    <t>/iTAMdT/</t>
  </si>
  <si>
    <t>Cy3 dT</t>
  </si>
  <si>
    <t>Cy5 dT</t>
  </si>
  <si>
    <t>/iTexRddT/</t>
  </si>
  <si>
    <t>/iBODIPYFLdT/</t>
  </si>
  <si>
    <t>/iBODIPYR6GdT/</t>
  </si>
  <si>
    <t>/iAF488dT/</t>
  </si>
  <si>
    <t>/iAF532dT/</t>
  </si>
  <si>
    <t>/iAF594dT/</t>
  </si>
  <si>
    <t>/iAF647dT/</t>
  </si>
  <si>
    <t>/iAF350dT/</t>
  </si>
  <si>
    <t>/iAF405dT/</t>
  </si>
  <si>
    <t>/iAF430dT/</t>
  </si>
  <si>
    <t>/iAF555dT/</t>
  </si>
  <si>
    <t>/iAF568dT/</t>
  </si>
  <si>
    <t>/iAF680dT/</t>
  </si>
  <si>
    <t>/iOG488dT/</t>
  </si>
  <si>
    <t>/iPacificBluedT/</t>
  </si>
  <si>
    <t>/iQuasar570dT/</t>
  </si>
  <si>
    <t>/iQuasar705dT/</t>
  </si>
  <si>
    <t>/iATTO425dT/</t>
  </si>
  <si>
    <t>/iROXdT/</t>
  </si>
  <si>
    <t>/iICGdT/</t>
  </si>
  <si>
    <t>/iBBQ650dT/</t>
  </si>
  <si>
    <t>/iSpC6/</t>
  </si>
  <si>
    <t>/iSpC12/</t>
  </si>
  <si>
    <t>PC-Link</t>
  </si>
  <si>
    <t>/iSp9/</t>
  </si>
  <si>
    <t>/iSp18/</t>
  </si>
  <si>
    <t>dSpacer</t>
  </si>
  <si>
    <t>/idSp/</t>
  </si>
  <si>
    <t>/iSymmetric/</t>
  </si>
  <si>
    <t>/iTrebler/</t>
  </si>
  <si>
    <t>/iMeBluedT/</t>
  </si>
  <si>
    <t>偶氮苯 (Azobenzene)</t>
  </si>
  <si>
    <t>/iAbz/</t>
  </si>
  <si>
    <t>5'DOTA-N</t>
  </si>
  <si>
    <t>3'DOTA-N</t>
  </si>
  <si>
    <t>5'NOTA-N</t>
  </si>
  <si>
    <t>3'NOTA-N</t>
  </si>
  <si>
    <t>5'TCO</t>
  </si>
  <si>
    <t>/i2OMeA/</t>
  </si>
  <si>
    <t>+A</t>
  </si>
  <si>
    <t>*</t>
  </si>
  <si>
    <t>/iNOTA/</t>
  </si>
  <si>
    <t>2’-氟碱基 (2’-Fluoro)</t>
  </si>
  <si>
    <t>2'-甲氧基碱基 (2'-O-Methyl)</t>
  </si>
  <si>
    <t>荧光与淬灭基团</t>
  </si>
  <si>
    <t>T</t>
  </si>
  <si>
    <t>化学连接修饰</t>
  </si>
  <si>
    <t>点击化学修饰</t>
  </si>
  <si>
    <t>反式环辛烯 (TCO)</t>
  </si>
  <si>
    <t>Spacer</t>
  </si>
  <si>
    <t>硫代磷酸酯修饰</t>
  </si>
  <si>
    <t>硫代磷酸酯键 (Phosphorothioate Bond)</t>
  </si>
  <si>
    <t>核苷酸变体修饰</t>
  </si>
  <si>
    <t>/iMan/</t>
  </si>
  <si>
    <t>/iGlu/</t>
  </si>
  <si>
    <t>/iGalNac/</t>
  </si>
  <si>
    <t>锁核酸(LNA)</t>
  </si>
  <si>
    <t>A</t>
  </si>
  <si>
    <t>+G</t>
  </si>
  <si>
    <t>G</t>
  </si>
  <si>
    <t>+C</t>
  </si>
  <si>
    <t>C</t>
  </si>
  <si>
    <t>+T</t>
  </si>
  <si>
    <t>U</t>
  </si>
  <si>
    <t>I</t>
  </si>
  <si>
    <t>异构体修饰</t>
  </si>
  <si>
    <t>螯合剂修饰</t>
  </si>
  <si>
    <t>1,4,7,10-四氮杂环十二烷-1,4,7,10-四乙酸，NHS活化酯 (DOTA, NHS Ester)</t>
  </si>
  <si>
    <t>1,4,7-三羧基环庚烷，NHS活化酯（NOTA, NHS Ester）</t>
  </si>
  <si>
    <t>其他修饰</t>
  </si>
  <si>
    <t>/iRudT/</t>
    <phoneticPr fontId="1" type="noConversion"/>
  </si>
  <si>
    <t>/iFcdT/</t>
    <phoneticPr fontId="1" type="noConversion"/>
  </si>
  <si>
    <t>/iSpC3/</t>
    <phoneticPr fontId="1" type="noConversion"/>
  </si>
  <si>
    <t>1st修饰个数</t>
    <phoneticPr fontId="1" type="noConversion"/>
  </si>
  <si>
    <t>2nd修饰个数</t>
    <phoneticPr fontId="1" type="noConversion"/>
  </si>
  <si>
    <t>3rd修饰个数</t>
    <phoneticPr fontId="1" type="noConversion"/>
  </si>
  <si>
    <t>4th修饰个数</t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</si>
  <si>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合成类型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</si>
  <si>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订购单位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</si>
  <si>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交付形态</t>
    </r>
    <phoneticPr fontId="1" type="noConversion"/>
  </si>
  <si>
    <r>
      <rPr>
        <sz val="10"/>
        <color rgb="FFFF0000"/>
        <rFont val="等线"/>
        <family val="3"/>
        <charset val="134"/>
        <scheme val="minor"/>
      </rPr>
      <t>*</t>
    </r>
    <r>
      <rPr>
        <sz val="10"/>
        <color theme="1"/>
        <rFont val="等线"/>
        <family val="3"/>
        <charset val="134"/>
        <scheme val="minor"/>
      </rPr>
      <t>分装形式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</si>
</sst>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0"/>
      <color theme="0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i/>
      <u/>
      <sz val="9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sz val="9"/>
      <color indexed="81"/>
      <name val="Arial"/>
      <family val="2"/>
    </font>
    <font>
      <sz val="10"/>
      <color rgb="FFFF0000"/>
      <name val="等线"/>
      <family val="3"/>
      <charset val="134"/>
      <scheme val="minor"/>
    </font>
    <font>
      <b/>
      <sz val="10"/>
      <color theme="0"/>
      <name val="Arial"/>
      <family val="2"/>
    </font>
    <font>
      <b/>
      <sz val="10"/>
      <color theme="0"/>
      <name val="宋体"/>
      <family val="2"/>
      <charset val="134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等线"/>
      <family val="3"/>
      <charset val="134"/>
      <scheme val="minor"/>
    </font>
    <font>
      <b/>
      <sz val="10"/>
      <color theme="0"/>
      <name val="等线"/>
      <family val="3"/>
      <charset val="134"/>
    </font>
    <font>
      <b/>
      <i/>
      <sz val="10"/>
      <color rgb="FFFF0000"/>
      <name val="等线"/>
      <family val="3"/>
      <charset val="134"/>
      <scheme val="minor"/>
    </font>
    <font>
      <b/>
      <sz val="10"/>
      <color rgb="FF0070C0"/>
      <name val="等线"/>
      <family val="3"/>
      <charset val="134"/>
      <scheme val="minor"/>
    </font>
    <font>
      <b/>
      <i/>
      <sz val="10"/>
      <color rgb="FF0070C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宋体"/>
      <family val="2"/>
      <charset val="134"/>
    </font>
    <font>
      <sz val="10"/>
      <name val="Arial"/>
      <family val="3"/>
      <charset val="134"/>
    </font>
    <font>
      <sz val="10"/>
      <color rgb="FF333333"/>
      <name val="Arial"/>
      <family val="2"/>
    </font>
    <font>
      <sz val="10"/>
      <name val="Arial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0" borderId="11" xfId="0" applyFont="1" applyBorder="1">
      <alignment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14" fontId="7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5" borderId="29" xfId="0" applyFont="1" applyFill="1" applyBorder="1">
      <alignment vertical="center"/>
    </xf>
    <xf numFmtId="0" fontId="13" fillId="5" borderId="30" xfId="0" applyFont="1" applyFill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6" borderId="1" xfId="0" applyFont="1" applyFill="1" applyBorder="1">
      <alignment vertical="center"/>
    </xf>
    <xf numFmtId="0" fontId="10" fillId="6" borderId="1" xfId="0" applyFont="1" applyFill="1" applyBorder="1">
      <alignment vertical="center"/>
    </xf>
    <xf numFmtId="0" fontId="10" fillId="0" borderId="1" xfId="0" applyFont="1" applyBorder="1">
      <alignment vertical="center"/>
    </xf>
    <xf numFmtId="0" fontId="15" fillId="0" borderId="0" xfId="0" applyFo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13" fillId="5" borderId="33" xfId="0" applyFont="1" applyFill="1" applyBorder="1">
      <alignment vertical="center"/>
    </xf>
    <xf numFmtId="0" fontId="10" fillId="7" borderId="1" xfId="0" applyFont="1" applyFill="1" applyBorder="1">
      <alignment vertical="center"/>
    </xf>
    <xf numFmtId="0" fontId="14" fillId="0" borderId="34" xfId="0" applyFont="1" applyBorder="1">
      <alignment vertical="center"/>
    </xf>
    <xf numFmtId="0" fontId="14" fillId="0" borderId="34" xfId="0" applyFont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2" fillId="3" borderId="34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0" fillId="8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34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/>
    <xf numFmtId="0" fontId="2" fillId="6" borderId="0" xfId="0" quotePrefix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4" fillId="7" borderId="34" xfId="0" applyFont="1" applyFill="1" applyBorder="1">
      <alignment vertical="center"/>
    </xf>
    <xf numFmtId="0" fontId="22" fillId="0" borderId="34" xfId="0" applyFont="1" applyBorder="1">
      <alignment vertical="center"/>
    </xf>
    <xf numFmtId="0" fontId="23" fillId="0" borderId="34" xfId="0" applyFont="1" applyBorder="1" applyAlignment="1">
      <alignment horizontal="center" vertical="center"/>
    </xf>
    <xf numFmtId="0" fontId="24" fillId="0" borderId="34" xfId="0" applyFont="1" applyBorder="1">
      <alignment vertical="center"/>
    </xf>
    <xf numFmtId="0" fontId="13" fillId="0" borderId="34" xfId="0" applyFon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>
      <alignment vertical="center"/>
    </xf>
    <xf numFmtId="0" fontId="2" fillId="8" borderId="0" xfId="0" quotePrefix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0" borderId="11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7" fillId="2" borderId="2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11" fillId="3" borderId="34" xfId="0" applyFont="1" applyFill="1" applyBorder="1">
      <alignment vertical="center"/>
    </xf>
    <xf numFmtId="0" fontId="11" fillId="3" borderId="34" xfId="0" applyFont="1" applyFill="1" applyBorder="1" applyAlignment="1">
      <alignment horizontal="left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left" vertical="center"/>
    </xf>
    <xf numFmtId="0" fontId="13" fillId="0" borderId="34" xfId="0" applyFont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/>
    </xf>
    <xf numFmtId="0" fontId="3" fillId="0" borderId="35" xfId="0" applyFont="1" applyBorder="1">
      <alignment vertical="center"/>
    </xf>
    <xf numFmtId="0" fontId="0" fillId="0" borderId="35" xfId="0" applyBorder="1" applyAlignment="1"/>
    <xf numFmtId="0" fontId="3" fillId="2" borderId="35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2" fillId="0" borderId="35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88900</xdr:rowOff>
    </xdr:from>
    <xdr:to>
      <xdr:col>1</xdr:col>
      <xdr:colOff>450747</xdr:colOff>
      <xdr:row>0</xdr:row>
      <xdr:rowOff>342900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F989B6C-F0C9-3A5E-B0D5-9DC9AEA02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88900"/>
          <a:ext cx="1302200" cy="25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35B6-4251-4523-94F6-0925322451D9}">
  <dimension ref="A1:S42"/>
  <sheetViews>
    <sheetView showGridLines="0" tabSelected="1" zoomScaleNormal="100" workbookViewId="0">
      <selection activeCell="G19" sqref="G19"/>
    </sheetView>
  </sheetViews>
  <sheetFormatPr defaultColWidth="8.58203125" defaultRowHeight="13" x14ac:dyDescent="0.3"/>
  <cols>
    <col min="1" max="1" width="12.08203125" style="2" customWidth="1"/>
    <col min="2" max="2" width="18.5" style="2" customWidth="1"/>
    <col min="3" max="3" width="36.75" style="2" customWidth="1"/>
    <col min="4" max="4" width="15.75" style="16" customWidth="1"/>
    <col min="5" max="5" width="16.33203125" style="2" customWidth="1"/>
    <col min="6" max="6" width="14.58203125" style="2" customWidth="1"/>
    <col min="7" max="7" width="14.08203125" style="2" customWidth="1"/>
    <col min="8" max="8" width="14.1640625" style="2" customWidth="1"/>
    <col min="9" max="9" width="15.75" style="14" customWidth="1"/>
    <col min="10" max="10" width="10.6640625" style="14" customWidth="1"/>
    <col min="11" max="11" width="14.58203125" style="1" customWidth="1"/>
    <col min="12" max="14" width="14.5" style="45" hidden="1" customWidth="1"/>
    <col min="15" max="19" width="13" style="45" hidden="1" customWidth="1"/>
    <col min="20" max="16384" width="8.58203125" style="1"/>
  </cols>
  <sheetData>
    <row r="1" spans="1:19" ht="31" customHeight="1" x14ac:dyDescent="0.3">
      <c r="B1" s="59" t="s">
        <v>158</v>
      </c>
      <c r="C1" s="59"/>
      <c r="D1" s="59"/>
      <c r="E1" s="59"/>
      <c r="F1" s="59"/>
      <c r="G1" s="59"/>
      <c r="H1" s="59"/>
      <c r="I1" s="59"/>
      <c r="J1" s="20" t="s">
        <v>11</v>
      </c>
      <c r="K1" s="13">
        <f ca="1">NOW()</f>
        <v>46118.728989467592</v>
      </c>
    </row>
    <row r="2" spans="1:19" ht="13" customHeight="1" x14ac:dyDescent="0.3">
      <c r="A2" s="60" t="s">
        <v>5</v>
      </c>
      <c r="B2" s="61"/>
      <c r="C2" s="61"/>
      <c r="D2" s="62"/>
      <c r="E2" s="60" t="s">
        <v>6</v>
      </c>
      <c r="F2" s="62"/>
      <c r="G2" s="71" t="s">
        <v>58</v>
      </c>
      <c r="H2" s="72"/>
      <c r="I2" s="72"/>
      <c r="J2" s="72"/>
      <c r="K2" s="73"/>
    </row>
    <row r="3" spans="1:19" x14ac:dyDescent="0.3">
      <c r="A3" s="5" t="s">
        <v>13</v>
      </c>
      <c r="B3" s="63"/>
      <c r="C3" s="64"/>
      <c r="D3" s="65"/>
      <c r="E3" s="7" t="s">
        <v>514</v>
      </c>
      <c r="F3" s="3" t="s">
        <v>159</v>
      </c>
      <c r="G3" s="74"/>
      <c r="H3" s="75"/>
      <c r="I3" s="75"/>
      <c r="J3" s="75"/>
      <c r="K3" s="76"/>
    </row>
    <row r="4" spans="1:19" x14ac:dyDescent="0.3">
      <c r="A4" s="5" t="s">
        <v>14</v>
      </c>
      <c r="B4" s="66"/>
      <c r="C4" s="67"/>
      <c r="D4" s="68"/>
      <c r="E4" s="7" t="s">
        <v>515</v>
      </c>
      <c r="F4" s="3" t="s">
        <v>36</v>
      </c>
      <c r="G4" s="74"/>
      <c r="H4" s="75"/>
      <c r="I4" s="75"/>
      <c r="J4" s="75"/>
      <c r="K4" s="76"/>
    </row>
    <row r="5" spans="1:19" x14ac:dyDescent="0.3">
      <c r="A5" s="5" t="s">
        <v>15</v>
      </c>
      <c r="B5" s="69"/>
      <c r="C5" s="70"/>
      <c r="D5" s="70"/>
      <c r="E5" s="5" t="s">
        <v>516</v>
      </c>
      <c r="F5" s="4" t="s">
        <v>47</v>
      </c>
      <c r="G5" s="74"/>
      <c r="H5" s="75"/>
      <c r="I5" s="75"/>
      <c r="J5" s="75"/>
      <c r="K5" s="76"/>
    </row>
    <row r="6" spans="1:19" x14ac:dyDescent="0.3">
      <c r="A6" s="5" t="s">
        <v>16</v>
      </c>
      <c r="B6" s="66"/>
      <c r="C6" s="67"/>
      <c r="D6" s="68"/>
      <c r="E6" s="5" t="s">
        <v>517</v>
      </c>
      <c r="F6" s="4" t="s">
        <v>9</v>
      </c>
      <c r="G6" s="74"/>
      <c r="H6" s="75"/>
      <c r="I6" s="75"/>
      <c r="J6" s="75"/>
      <c r="K6" s="76"/>
    </row>
    <row r="7" spans="1:19" x14ac:dyDescent="0.3">
      <c r="A7" s="5" t="s">
        <v>17</v>
      </c>
      <c r="B7" s="66"/>
      <c r="C7" s="67"/>
      <c r="D7" s="68"/>
      <c r="E7" s="5" t="s">
        <v>8</v>
      </c>
      <c r="F7" s="4"/>
      <c r="G7" s="74"/>
      <c r="H7" s="75"/>
      <c r="I7" s="75"/>
      <c r="J7" s="75"/>
      <c r="K7" s="76"/>
    </row>
    <row r="8" spans="1:19" x14ac:dyDescent="0.3">
      <c r="A8" s="5" t="s">
        <v>18</v>
      </c>
      <c r="B8" s="66"/>
      <c r="C8" s="67"/>
      <c r="D8" s="68"/>
      <c r="E8" s="83" t="s">
        <v>10</v>
      </c>
      <c r="F8" s="29"/>
      <c r="G8" s="74"/>
      <c r="H8" s="75"/>
      <c r="I8" s="75"/>
      <c r="J8" s="75"/>
      <c r="K8" s="76"/>
    </row>
    <row r="9" spans="1:19" x14ac:dyDescent="0.3">
      <c r="A9" s="31" t="s">
        <v>48</v>
      </c>
      <c r="B9" s="66"/>
      <c r="C9" s="67"/>
      <c r="D9" s="68"/>
      <c r="E9" s="84"/>
      <c r="F9" s="32"/>
      <c r="G9" s="74"/>
      <c r="H9" s="75"/>
      <c r="I9" s="75"/>
      <c r="J9" s="75"/>
      <c r="K9" s="76"/>
    </row>
    <row r="10" spans="1:19" ht="62.25" customHeight="1" x14ac:dyDescent="0.3">
      <c r="A10" s="6" t="s">
        <v>49</v>
      </c>
      <c r="B10" s="80" t="s">
        <v>56</v>
      </c>
      <c r="C10" s="81"/>
      <c r="D10" s="82"/>
      <c r="E10" s="85"/>
      <c r="F10" s="30"/>
      <c r="G10" s="77"/>
      <c r="H10" s="78"/>
      <c r="I10" s="78"/>
      <c r="J10" s="78"/>
      <c r="K10" s="79"/>
    </row>
    <row r="11" spans="1:19" ht="5.15" customHeight="1" x14ac:dyDescent="0.3">
      <c r="C11" s="2" t="s">
        <v>155</v>
      </c>
    </row>
    <row r="12" spans="1:19" x14ac:dyDescent="0.3">
      <c r="A12" s="8" t="s">
        <v>0</v>
      </c>
      <c r="B12" s="9" t="s">
        <v>19</v>
      </c>
      <c r="C12" s="9" t="s">
        <v>20</v>
      </c>
      <c r="D12" s="17" t="s">
        <v>12</v>
      </c>
      <c r="E12" s="9" t="s">
        <v>1</v>
      </c>
      <c r="F12" s="9" t="s">
        <v>2</v>
      </c>
      <c r="G12" s="9" t="s">
        <v>57</v>
      </c>
      <c r="H12" s="9" t="s">
        <v>7</v>
      </c>
      <c r="I12" s="8" t="str">
        <f>IF(F4="OD","订购量 (OD)","订购量 (nmole)")</f>
        <v>订购量 (OD)</v>
      </c>
      <c r="J12" s="8" t="s">
        <v>4</v>
      </c>
      <c r="K12" s="9" t="s">
        <v>3</v>
      </c>
      <c r="L12" s="57" t="s">
        <v>160</v>
      </c>
      <c r="M12" s="56" t="s">
        <v>510</v>
      </c>
      <c r="N12" s="56" t="s">
        <v>161</v>
      </c>
      <c r="O12" s="57" t="s">
        <v>511</v>
      </c>
      <c r="P12" s="57" t="s">
        <v>162</v>
      </c>
      <c r="Q12" s="57" t="s">
        <v>512</v>
      </c>
      <c r="R12" s="57" t="s">
        <v>163</v>
      </c>
      <c r="S12" s="57" t="s">
        <v>513</v>
      </c>
    </row>
    <row r="13" spans="1:19" ht="14" x14ac:dyDescent="0.3">
      <c r="A13" s="96">
        <v>1</v>
      </c>
      <c r="B13" s="97"/>
      <c r="C13" s="98"/>
      <c r="D13" s="99" cm="1">
        <f t="array" ref="D13">LEN(C13)-SUM((LEN(C13)-LEN(SUBSTITUTE(C13,修饰列表!E3:E201,修饰列表!F3:F201))))</f>
        <v>0</v>
      </c>
      <c r="E13" s="97"/>
      <c r="F13" s="97"/>
      <c r="G13" s="97"/>
      <c r="H13" s="97"/>
      <c r="I13" s="100"/>
      <c r="J13" s="100"/>
      <c r="K13" s="101"/>
      <c r="L13" s="47"/>
      <c r="M13" s="48" t="e">
        <f>(LEN(C13)-LEN(SUBSTITUTE(C13,L13,"")))/LEN(L13)</f>
        <v>#DIV/0!</v>
      </c>
      <c r="N13" s="47"/>
      <c r="O13" s="48" t="e">
        <f>(LEN(C13)-LEN(SUBSTITUTE(C13,N13,"")))/LEN(N13)</f>
        <v>#DIV/0!</v>
      </c>
      <c r="P13" s="48"/>
      <c r="Q13" s="48" t="e">
        <f>(LEN(C13)-LEN(SUBSTITUTE(C13,P13,"")))/LEN(P13)</f>
        <v>#DIV/0!</v>
      </c>
      <c r="R13" s="48"/>
      <c r="S13" s="48" t="e">
        <f>(LEN(C13)-LEN(SUBSTITUTE(C13,R13,"")))/LEN(R13)</f>
        <v>#DIV/0!</v>
      </c>
    </row>
    <row r="14" spans="1:19" ht="14" x14ac:dyDescent="0.3">
      <c r="A14" s="11">
        <v>2</v>
      </c>
      <c r="B14" s="10"/>
      <c r="C14" s="46"/>
      <c r="D14" s="38" cm="1">
        <f t="array" ref="D14">LEN(C14)-SUM((LEN(C14)-LEN(SUBSTITUTE(C14,修饰列表!E4:E202,修饰列表!F4:F202))))</f>
        <v>0</v>
      </c>
      <c r="E14" s="10"/>
      <c r="F14" s="10"/>
      <c r="G14" s="10"/>
      <c r="H14" s="10"/>
      <c r="I14" s="15"/>
      <c r="J14" s="15"/>
      <c r="K14" s="58"/>
      <c r="L14" s="47"/>
      <c r="M14" s="48" t="e">
        <f t="shared" ref="M14:M42" si="0">(LEN(C14)-LEN(SUBSTITUTE(C14,L14,"")))/LEN(L14)</f>
        <v>#DIV/0!</v>
      </c>
      <c r="N14" s="47"/>
      <c r="O14" s="48" t="e">
        <f t="shared" ref="O14:O42" si="1">(LEN(C14)-LEN(SUBSTITUTE(C14,N14,"")))/LEN(N14)</f>
        <v>#DIV/0!</v>
      </c>
      <c r="P14" s="48"/>
      <c r="Q14" s="48" t="e">
        <f t="shared" ref="Q14:Q42" si="2">(LEN(C14)-LEN(SUBSTITUTE(C14,P14,"")))/LEN(P14)</f>
        <v>#DIV/0!</v>
      </c>
      <c r="R14" s="48"/>
      <c r="S14" s="48" t="e">
        <f t="shared" ref="S14:S42" si="3">(LEN(C14)-LEN(SUBSTITUTE(C14,R14,"")))/LEN(R14)</f>
        <v>#DIV/0!</v>
      </c>
    </row>
    <row r="15" spans="1:19" ht="14" x14ac:dyDescent="0.3">
      <c r="A15" s="11">
        <v>3</v>
      </c>
      <c r="B15" s="10"/>
      <c r="C15" s="46"/>
      <c r="D15" s="38" cm="1">
        <f t="array" ref="D15">LEN(C15)-SUM((LEN(C15)-LEN(SUBSTITUTE(C15,修饰列表!E5:E203,修饰列表!F5:F203))))</f>
        <v>0</v>
      </c>
      <c r="E15" s="10"/>
      <c r="F15" s="10"/>
      <c r="G15" s="10"/>
      <c r="H15" s="10"/>
      <c r="I15" s="15"/>
      <c r="J15" s="15"/>
      <c r="K15" s="58"/>
      <c r="L15" s="47"/>
      <c r="M15" s="48" t="e">
        <f t="shared" si="0"/>
        <v>#DIV/0!</v>
      </c>
      <c r="N15" s="47"/>
      <c r="O15" s="48" t="e">
        <f t="shared" si="1"/>
        <v>#DIV/0!</v>
      </c>
      <c r="P15" s="48"/>
      <c r="Q15" s="48" t="e">
        <f t="shared" si="2"/>
        <v>#DIV/0!</v>
      </c>
      <c r="R15" s="48"/>
      <c r="S15" s="48" t="e">
        <f t="shared" si="3"/>
        <v>#DIV/0!</v>
      </c>
    </row>
    <row r="16" spans="1:19" ht="14" x14ac:dyDescent="0.3">
      <c r="A16" s="11">
        <v>4</v>
      </c>
      <c r="B16" s="10"/>
      <c r="C16" s="46"/>
      <c r="D16" s="38" cm="1">
        <f t="array" ref="D16">LEN(C16)-SUM((LEN(C16)-LEN(SUBSTITUTE(C16,修饰列表!E6:E204,修饰列表!F6:F204))))</f>
        <v>0</v>
      </c>
      <c r="E16" s="10"/>
      <c r="F16" s="10"/>
      <c r="G16" s="10"/>
      <c r="H16" s="10"/>
      <c r="I16" s="15"/>
      <c r="J16" s="15"/>
      <c r="K16" s="58"/>
      <c r="L16" s="47"/>
      <c r="M16" s="48" t="e">
        <f t="shared" si="0"/>
        <v>#DIV/0!</v>
      </c>
      <c r="N16" s="47"/>
      <c r="O16" s="48" t="e">
        <f t="shared" si="1"/>
        <v>#DIV/0!</v>
      </c>
      <c r="P16" s="48"/>
      <c r="Q16" s="48" t="e">
        <f t="shared" si="2"/>
        <v>#DIV/0!</v>
      </c>
      <c r="R16" s="48"/>
      <c r="S16" s="48" t="e">
        <f t="shared" si="3"/>
        <v>#DIV/0!</v>
      </c>
    </row>
    <row r="17" spans="1:19" ht="14" x14ac:dyDescent="0.3">
      <c r="A17" s="11">
        <v>5</v>
      </c>
      <c r="B17" s="10"/>
      <c r="C17" s="46"/>
      <c r="D17" s="38" cm="1">
        <f t="array" ref="D17">LEN(C17)-SUM((LEN(C17)-LEN(SUBSTITUTE(C17,修饰列表!E7:E205,修饰列表!F7:F205))))</f>
        <v>0</v>
      </c>
      <c r="E17" s="10"/>
      <c r="F17" s="10"/>
      <c r="G17" s="10"/>
      <c r="H17" s="10"/>
      <c r="I17" s="15"/>
      <c r="J17" s="15"/>
      <c r="K17" s="58"/>
      <c r="L17" s="47"/>
      <c r="M17" s="48" t="e">
        <f t="shared" si="0"/>
        <v>#DIV/0!</v>
      </c>
      <c r="N17" s="47"/>
      <c r="O17" s="48" t="e">
        <f t="shared" si="1"/>
        <v>#DIV/0!</v>
      </c>
      <c r="P17" s="48"/>
      <c r="Q17" s="48" t="e">
        <f t="shared" si="2"/>
        <v>#DIV/0!</v>
      </c>
      <c r="R17" s="48"/>
      <c r="S17" s="48" t="e">
        <f t="shared" si="3"/>
        <v>#DIV/0!</v>
      </c>
    </row>
    <row r="18" spans="1:19" ht="14" x14ac:dyDescent="0.3">
      <c r="A18" s="11">
        <v>6</v>
      </c>
      <c r="B18" s="10"/>
      <c r="C18" s="46"/>
      <c r="D18" s="38" cm="1">
        <f t="array" ref="D18">LEN(C18)-SUM((LEN(C18)-LEN(SUBSTITUTE(C18,修饰列表!E8:E206,修饰列表!F8:F206))))</f>
        <v>0</v>
      </c>
      <c r="E18" s="10"/>
      <c r="F18" s="10"/>
      <c r="G18" s="10"/>
      <c r="H18" s="10"/>
      <c r="I18" s="15"/>
      <c r="J18" s="15"/>
      <c r="K18" s="58"/>
      <c r="L18" s="47"/>
      <c r="M18" s="48" t="e">
        <f t="shared" si="0"/>
        <v>#DIV/0!</v>
      </c>
      <c r="N18" s="47"/>
      <c r="O18" s="48" t="e">
        <f t="shared" si="1"/>
        <v>#DIV/0!</v>
      </c>
      <c r="P18" s="48"/>
      <c r="Q18" s="48" t="e">
        <f t="shared" si="2"/>
        <v>#DIV/0!</v>
      </c>
      <c r="R18" s="48"/>
      <c r="S18" s="48" t="e">
        <f t="shared" si="3"/>
        <v>#DIV/0!</v>
      </c>
    </row>
    <row r="19" spans="1:19" ht="14" x14ac:dyDescent="0.3">
      <c r="A19" s="11">
        <v>7</v>
      </c>
      <c r="B19" s="10"/>
      <c r="C19" s="46"/>
      <c r="D19" s="38" cm="1">
        <f t="array" ref="D19">LEN(C19)-SUM((LEN(C19)-LEN(SUBSTITUTE(C19,修饰列表!E9:E207,修饰列表!F9:F207))))</f>
        <v>0</v>
      </c>
      <c r="E19" s="10"/>
      <c r="F19" s="10"/>
      <c r="G19" s="10"/>
      <c r="H19" s="10"/>
      <c r="I19" s="15"/>
      <c r="J19" s="15"/>
      <c r="K19" s="58"/>
      <c r="L19" s="47"/>
      <c r="M19" s="48" t="e">
        <f t="shared" si="0"/>
        <v>#DIV/0!</v>
      </c>
      <c r="N19" s="47"/>
      <c r="O19" s="48" t="e">
        <f t="shared" si="1"/>
        <v>#DIV/0!</v>
      </c>
      <c r="P19" s="48"/>
      <c r="Q19" s="48" t="e">
        <f t="shared" si="2"/>
        <v>#DIV/0!</v>
      </c>
      <c r="R19" s="48"/>
      <c r="S19" s="48" t="e">
        <f t="shared" si="3"/>
        <v>#DIV/0!</v>
      </c>
    </row>
    <row r="20" spans="1:19" ht="14" x14ac:dyDescent="0.3">
      <c r="A20" s="11">
        <v>8</v>
      </c>
      <c r="B20" s="10"/>
      <c r="C20" s="46"/>
      <c r="D20" s="38" cm="1">
        <f t="array" ref="D20">LEN(C20)-SUM((LEN(C20)-LEN(SUBSTITUTE(C20,修饰列表!E10:E208,修饰列表!F10:F208))))</f>
        <v>0</v>
      </c>
      <c r="E20" s="10"/>
      <c r="F20" s="10"/>
      <c r="G20" s="10"/>
      <c r="H20" s="10"/>
      <c r="I20" s="15"/>
      <c r="J20" s="15"/>
      <c r="K20" s="58"/>
      <c r="L20" s="47"/>
      <c r="M20" s="48" t="e">
        <f t="shared" si="0"/>
        <v>#DIV/0!</v>
      </c>
      <c r="N20" s="47"/>
      <c r="O20" s="48" t="e">
        <f t="shared" si="1"/>
        <v>#DIV/0!</v>
      </c>
      <c r="P20" s="48"/>
      <c r="Q20" s="48" t="e">
        <f t="shared" si="2"/>
        <v>#DIV/0!</v>
      </c>
      <c r="R20" s="48"/>
      <c r="S20" s="48" t="e">
        <f t="shared" si="3"/>
        <v>#DIV/0!</v>
      </c>
    </row>
    <row r="21" spans="1:19" ht="14" x14ac:dyDescent="0.3">
      <c r="A21" s="11">
        <v>9</v>
      </c>
      <c r="B21" s="10"/>
      <c r="C21" s="46"/>
      <c r="D21" s="38" cm="1">
        <f t="array" ref="D21">LEN(C21)-SUM((LEN(C21)-LEN(SUBSTITUTE(C21,修饰列表!E11:E209,修饰列表!F11:F209))))</f>
        <v>0</v>
      </c>
      <c r="E21" s="10"/>
      <c r="F21" s="10"/>
      <c r="G21" s="10"/>
      <c r="H21" s="10"/>
      <c r="I21" s="15"/>
      <c r="J21" s="15"/>
      <c r="K21" s="58"/>
      <c r="L21" s="47"/>
      <c r="M21" s="48" t="e">
        <f t="shared" si="0"/>
        <v>#DIV/0!</v>
      </c>
      <c r="N21" s="47"/>
      <c r="O21" s="48" t="e">
        <f t="shared" si="1"/>
        <v>#DIV/0!</v>
      </c>
      <c r="P21" s="48"/>
      <c r="Q21" s="48" t="e">
        <f t="shared" si="2"/>
        <v>#DIV/0!</v>
      </c>
      <c r="R21" s="48"/>
      <c r="S21" s="48" t="e">
        <f t="shared" si="3"/>
        <v>#DIV/0!</v>
      </c>
    </row>
    <row r="22" spans="1:19" ht="14" x14ac:dyDescent="0.3">
      <c r="A22" s="11">
        <v>10</v>
      </c>
      <c r="B22" s="10"/>
      <c r="C22" s="46"/>
      <c r="D22" s="38" cm="1">
        <f t="array" ref="D22">LEN(C22)-SUM((LEN(C22)-LEN(SUBSTITUTE(C22,修饰列表!E12:E210,修饰列表!F12:F210))))</f>
        <v>0</v>
      </c>
      <c r="E22" s="10"/>
      <c r="F22" s="10"/>
      <c r="G22" s="10"/>
      <c r="H22" s="10"/>
      <c r="I22" s="15"/>
      <c r="J22" s="15"/>
      <c r="K22" s="58"/>
      <c r="L22" s="47"/>
      <c r="M22" s="48" t="e">
        <f t="shared" si="0"/>
        <v>#DIV/0!</v>
      </c>
      <c r="N22" s="47"/>
      <c r="O22" s="48" t="e">
        <f t="shared" si="1"/>
        <v>#DIV/0!</v>
      </c>
      <c r="P22" s="48"/>
      <c r="Q22" s="48" t="e">
        <f t="shared" si="2"/>
        <v>#DIV/0!</v>
      </c>
      <c r="R22" s="48"/>
      <c r="S22" s="48" t="e">
        <f t="shared" si="3"/>
        <v>#DIV/0!</v>
      </c>
    </row>
    <row r="23" spans="1:19" ht="14" x14ac:dyDescent="0.3">
      <c r="A23" s="11">
        <v>11</v>
      </c>
      <c r="B23" s="10"/>
      <c r="C23" s="46"/>
      <c r="D23" s="38" cm="1">
        <f t="array" ref="D23">LEN(C23)-SUM((LEN(C23)-LEN(SUBSTITUTE(C23,修饰列表!E13:E211,修饰列表!F13:F211))))</f>
        <v>0</v>
      </c>
      <c r="E23" s="10"/>
      <c r="F23" s="10"/>
      <c r="G23" s="10"/>
      <c r="H23" s="10"/>
      <c r="I23" s="15"/>
      <c r="J23" s="15"/>
      <c r="K23" s="58"/>
      <c r="L23" s="47"/>
      <c r="M23" s="48" t="e">
        <f t="shared" si="0"/>
        <v>#DIV/0!</v>
      </c>
      <c r="N23" s="47"/>
      <c r="O23" s="48" t="e">
        <f t="shared" si="1"/>
        <v>#DIV/0!</v>
      </c>
      <c r="P23" s="48"/>
      <c r="Q23" s="48" t="e">
        <f t="shared" si="2"/>
        <v>#DIV/0!</v>
      </c>
      <c r="R23" s="48"/>
      <c r="S23" s="48" t="e">
        <f t="shared" si="3"/>
        <v>#DIV/0!</v>
      </c>
    </row>
    <row r="24" spans="1:19" ht="14" x14ac:dyDescent="0.3">
      <c r="A24" s="11">
        <v>12</v>
      </c>
      <c r="B24" s="10"/>
      <c r="C24" s="46"/>
      <c r="D24" s="38" cm="1">
        <f t="array" ref="D24">LEN(C24)-SUM((LEN(C24)-LEN(SUBSTITUTE(C24,修饰列表!E14:E212,修饰列表!F14:F212))))</f>
        <v>0</v>
      </c>
      <c r="E24" s="10"/>
      <c r="F24" s="10"/>
      <c r="G24" s="10"/>
      <c r="H24" s="10"/>
      <c r="I24" s="15"/>
      <c r="J24" s="15"/>
      <c r="K24" s="58"/>
      <c r="L24" s="47"/>
      <c r="M24" s="48" t="e">
        <f t="shared" si="0"/>
        <v>#DIV/0!</v>
      </c>
      <c r="N24" s="47"/>
      <c r="O24" s="48" t="e">
        <f t="shared" si="1"/>
        <v>#DIV/0!</v>
      </c>
      <c r="P24" s="48"/>
      <c r="Q24" s="48" t="e">
        <f t="shared" si="2"/>
        <v>#DIV/0!</v>
      </c>
      <c r="R24" s="48"/>
      <c r="S24" s="48" t="e">
        <f t="shared" si="3"/>
        <v>#DIV/0!</v>
      </c>
    </row>
    <row r="25" spans="1:19" ht="14" x14ac:dyDescent="0.3">
      <c r="A25" s="11">
        <v>13</v>
      </c>
      <c r="B25" s="10"/>
      <c r="C25" s="46"/>
      <c r="D25" s="38" cm="1">
        <f t="array" ref="D25">LEN(C25)-SUM((LEN(C25)-LEN(SUBSTITUTE(C25,修饰列表!E15:E213,修饰列表!F15:F213))))</f>
        <v>0</v>
      </c>
      <c r="E25" s="10"/>
      <c r="F25" s="10"/>
      <c r="G25" s="10"/>
      <c r="H25" s="10"/>
      <c r="I25" s="15"/>
      <c r="J25" s="15"/>
      <c r="K25" s="58"/>
      <c r="L25" s="47"/>
      <c r="M25" s="48" t="e">
        <f t="shared" si="0"/>
        <v>#DIV/0!</v>
      </c>
      <c r="N25" s="47"/>
      <c r="O25" s="48" t="e">
        <f t="shared" si="1"/>
        <v>#DIV/0!</v>
      </c>
      <c r="P25" s="48"/>
      <c r="Q25" s="48" t="e">
        <f t="shared" si="2"/>
        <v>#DIV/0!</v>
      </c>
      <c r="R25" s="48"/>
      <c r="S25" s="48" t="e">
        <f t="shared" si="3"/>
        <v>#DIV/0!</v>
      </c>
    </row>
    <row r="26" spans="1:19" ht="14" x14ac:dyDescent="0.3">
      <c r="A26" s="11">
        <v>14</v>
      </c>
      <c r="B26" s="10"/>
      <c r="C26" s="46"/>
      <c r="D26" s="38" cm="1">
        <f t="array" ref="D26">LEN(C26)-SUM((LEN(C26)-LEN(SUBSTITUTE(C26,修饰列表!E16:E214,修饰列表!F16:F214))))</f>
        <v>0</v>
      </c>
      <c r="E26" s="10"/>
      <c r="F26" s="10"/>
      <c r="G26" s="10"/>
      <c r="H26" s="10"/>
      <c r="I26" s="15"/>
      <c r="J26" s="15"/>
      <c r="K26" s="58"/>
      <c r="L26" s="47"/>
      <c r="M26" s="48" t="e">
        <f t="shared" si="0"/>
        <v>#DIV/0!</v>
      </c>
      <c r="N26" s="47"/>
      <c r="O26" s="48" t="e">
        <f t="shared" si="1"/>
        <v>#DIV/0!</v>
      </c>
      <c r="P26" s="48"/>
      <c r="Q26" s="48" t="e">
        <f t="shared" si="2"/>
        <v>#DIV/0!</v>
      </c>
      <c r="R26" s="48"/>
      <c r="S26" s="48" t="e">
        <f t="shared" si="3"/>
        <v>#DIV/0!</v>
      </c>
    </row>
    <row r="27" spans="1:19" ht="14" x14ac:dyDescent="0.3">
      <c r="A27" s="11">
        <v>15</v>
      </c>
      <c r="B27" s="10"/>
      <c r="C27" s="46"/>
      <c r="D27" s="38" cm="1">
        <f t="array" ref="D27">LEN(C27)-SUM((LEN(C27)-LEN(SUBSTITUTE(C27,修饰列表!E17:E215,修饰列表!F17:F215))))</f>
        <v>0</v>
      </c>
      <c r="E27" s="10"/>
      <c r="F27" s="10"/>
      <c r="G27" s="10"/>
      <c r="H27" s="10"/>
      <c r="I27" s="15"/>
      <c r="J27" s="15"/>
      <c r="K27" s="58"/>
      <c r="L27" s="47"/>
      <c r="M27" s="48" t="e">
        <f t="shared" si="0"/>
        <v>#DIV/0!</v>
      </c>
      <c r="N27" s="47"/>
      <c r="O27" s="48" t="e">
        <f t="shared" si="1"/>
        <v>#DIV/0!</v>
      </c>
      <c r="P27" s="48"/>
      <c r="Q27" s="48" t="e">
        <f t="shared" si="2"/>
        <v>#DIV/0!</v>
      </c>
      <c r="R27" s="48"/>
      <c r="S27" s="48" t="e">
        <f t="shared" si="3"/>
        <v>#DIV/0!</v>
      </c>
    </row>
    <row r="28" spans="1:19" ht="14" x14ac:dyDescent="0.3">
      <c r="A28" s="11">
        <v>16</v>
      </c>
      <c r="B28" s="10"/>
      <c r="C28" s="46"/>
      <c r="D28" s="38" cm="1">
        <f t="array" ref="D28">LEN(C28)-SUM((LEN(C28)-LEN(SUBSTITUTE(C28,修饰列表!E18:E216,修饰列表!F18:F216))))</f>
        <v>0</v>
      </c>
      <c r="E28" s="10"/>
      <c r="F28" s="10"/>
      <c r="G28" s="10"/>
      <c r="H28" s="10"/>
      <c r="I28" s="15"/>
      <c r="J28" s="15"/>
      <c r="K28" s="58"/>
      <c r="L28" s="47"/>
      <c r="M28" s="48" t="e">
        <f t="shared" si="0"/>
        <v>#DIV/0!</v>
      </c>
      <c r="N28" s="47"/>
      <c r="O28" s="48" t="e">
        <f t="shared" si="1"/>
        <v>#DIV/0!</v>
      </c>
      <c r="P28" s="48"/>
      <c r="Q28" s="48" t="e">
        <f t="shared" si="2"/>
        <v>#DIV/0!</v>
      </c>
      <c r="R28" s="48"/>
      <c r="S28" s="48" t="e">
        <f t="shared" si="3"/>
        <v>#DIV/0!</v>
      </c>
    </row>
    <row r="29" spans="1:19" ht="14" x14ac:dyDescent="0.3">
      <c r="A29" s="11">
        <v>17</v>
      </c>
      <c r="B29" s="10"/>
      <c r="C29" s="46"/>
      <c r="D29" s="38" cm="1">
        <f t="array" ref="D29">LEN(C29)-SUM((LEN(C29)-LEN(SUBSTITUTE(C29,修饰列表!E19:E217,修饰列表!F19:F217))))</f>
        <v>0</v>
      </c>
      <c r="E29" s="10"/>
      <c r="F29" s="10"/>
      <c r="G29" s="10"/>
      <c r="H29" s="10"/>
      <c r="I29" s="15"/>
      <c r="J29" s="15"/>
      <c r="K29" s="58"/>
      <c r="L29" s="47"/>
      <c r="M29" s="48" t="e">
        <f t="shared" si="0"/>
        <v>#DIV/0!</v>
      </c>
      <c r="N29" s="47"/>
      <c r="O29" s="48" t="e">
        <f t="shared" si="1"/>
        <v>#DIV/0!</v>
      </c>
      <c r="P29" s="48"/>
      <c r="Q29" s="48" t="e">
        <f t="shared" si="2"/>
        <v>#DIV/0!</v>
      </c>
      <c r="R29" s="48"/>
      <c r="S29" s="48" t="e">
        <f t="shared" si="3"/>
        <v>#DIV/0!</v>
      </c>
    </row>
    <row r="30" spans="1:19" ht="14" x14ac:dyDescent="0.3">
      <c r="A30" s="11">
        <v>18</v>
      </c>
      <c r="B30" s="10"/>
      <c r="C30" s="46"/>
      <c r="D30" s="38" cm="1">
        <f t="array" ref="D30">LEN(C30)-SUM((LEN(C30)-LEN(SUBSTITUTE(C30,修饰列表!E20:E218,修饰列表!F20:F218))))</f>
        <v>0</v>
      </c>
      <c r="E30" s="10"/>
      <c r="F30" s="10"/>
      <c r="G30" s="10"/>
      <c r="H30" s="10"/>
      <c r="I30" s="15"/>
      <c r="J30" s="15"/>
      <c r="K30" s="58"/>
      <c r="L30" s="47"/>
      <c r="M30" s="48" t="e">
        <f t="shared" si="0"/>
        <v>#DIV/0!</v>
      </c>
      <c r="N30" s="47"/>
      <c r="O30" s="48" t="e">
        <f t="shared" si="1"/>
        <v>#DIV/0!</v>
      </c>
      <c r="P30" s="48"/>
      <c r="Q30" s="48" t="e">
        <f t="shared" si="2"/>
        <v>#DIV/0!</v>
      </c>
      <c r="R30" s="48"/>
      <c r="S30" s="48" t="e">
        <f t="shared" si="3"/>
        <v>#DIV/0!</v>
      </c>
    </row>
    <row r="31" spans="1:19" ht="14" x14ac:dyDescent="0.3">
      <c r="A31" s="11">
        <v>19</v>
      </c>
      <c r="B31" s="10"/>
      <c r="C31" s="46"/>
      <c r="D31" s="38" cm="1">
        <f t="array" ref="D31">LEN(C31)-SUM((LEN(C31)-LEN(SUBSTITUTE(C31,修饰列表!E21:E219,修饰列表!F21:F219))))</f>
        <v>0</v>
      </c>
      <c r="E31" s="10"/>
      <c r="F31" s="10"/>
      <c r="G31" s="10"/>
      <c r="H31" s="10"/>
      <c r="I31" s="15"/>
      <c r="J31" s="15"/>
      <c r="K31" s="58"/>
      <c r="L31" s="47"/>
      <c r="M31" s="48" t="e">
        <f t="shared" si="0"/>
        <v>#DIV/0!</v>
      </c>
      <c r="N31" s="47"/>
      <c r="O31" s="48" t="e">
        <f t="shared" si="1"/>
        <v>#DIV/0!</v>
      </c>
      <c r="P31" s="48"/>
      <c r="Q31" s="48" t="e">
        <f t="shared" si="2"/>
        <v>#DIV/0!</v>
      </c>
      <c r="R31" s="48"/>
      <c r="S31" s="48" t="e">
        <f t="shared" si="3"/>
        <v>#DIV/0!</v>
      </c>
    </row>
    <row r="32" spans="1:19" ht="14" x14ac:dyDescent="0.3">
      <c r="A32" s="11">
        <v>20</v>
      </c>
      <c r="B32" s="10"/>
      <c r="C32" s="46"/>
      <c r="D32" s="38" cm="1">
        <f t="array" ref="D32">LEN(C32)-SUM((LEN(C32)-LEN(SUBSTITUTE(C32,修饰列表!E22:E220,修饰列表!F22:F220))))</f>
        <v>0</v>
      </c>
      <c r="E32" s="10"/>
      <c r="F32" s="10"/>
      <c r="G32" s="10"/>
      <c r="H32" s="10"/>
      <c r="I32" s="15"/>
      <c r="J32" s="15"/>
      <c r="K32" s="58"/>
      <c r="L32" s="47"/>
      <c r="M32" s="48" t="e">
        <f t="shared" si="0"/>
        <v>#DIV/0!</v>
      </c>
      <c r="N32" s="47"/>
      <c r="O32" s="48" t="e">
        <f t="shared" si="1"/>
        <v>#DIV/0!</v>
      </c>
      <c r="P32" s="48"/>
      <c r="Q32" s="48" t="e">
        <f t="shared" si="2"/>
        <v>#DIV/0!</v>
      </c>
      <c r="R32" s="48"/>
      <c r="S32" s="48" t="e">
        <f t="shared" si="3"/>
        <v>#DIV/0!</v>
      </c>
    </row>
    <row r="33" spans="1:19" ht="14" x14ac:dyDescent="0.3">
      <c r="A33" s="11">
        <v>21</v>
      </c>
      <c r="B33" s="10"/>
      <c r="C33" s="46"/>
      <c r="D33" s="38" cm="1">
        <f t="array" ref="D33">LEN(C33)-SUM((LEN(C33)-LEN(SUBSTITUTE(C33,修饰列表!E23:E221,修饰列表!F23:F221))))</f>
        <v>0</v>
      </c>
      <c r="E33" s="10"/>
      <c r="F33" s="10"/>
      <c r="G33" s="10"/>
      <c r="H33" s="10"/>
      <c r="I33" s="15"/>
      <c r="J33" s="15"/>
      <c r="K33" s="58"/>
      <c r="L33" s="47"/>
      <c r="M33" s="48" t="e">
        <f t="shared" si="0"/>
        <v>#DIV/0!</v>
      </c>
      <c r="N33" s="47"/>
      <c r="O33" s="48" t="e">
        <f t="shared" si="1"/>
        <v>#DIV/0!</v>
      </c>
      <c r="P33" s="48"/>
      <c r="Q33" s="48" t="e">
        <f t="shared" si="2"/>
        <v>#DIV/0!</v>
      </c>
      <c r="R33" s="48"/>
      <c r="S33" s="48" t="e">
        <f t="shared" si="3"/>
        <v>#DIV/0!</v>
      </c>
    </row>
    <row r="34" spans="1:19" ht="14" x14ac:dyDescent="0.3">
      <c r="A34" s="11">
        <v>22</v>
      </c>
      <c r="B34" s="10"/>
      <c r="C34" s="46"/>
      <c r="D34" s="38" cm="1">
        <f t="array" ref="D34">LEN(C34)-SUM((LEN(C34)-LEN(SUBSTITUTE(C34,修饰列表!E24:E222,修饰列表!F24:F222))))</f>
        <v>0</v>
      </c>
      <c r="E34" s="10"/>
      <c r="F34" s="10"/>
      <c r="G34" s="10"/>
      <c r="H34" s="10"/>
      <c r="I34" s="15"/>
      <c r="J34" s="15"/>
      <c r="K34" s="58"/>
      <c r="L34" s="47"/>
      <c r="M34" s="48" t="e">
        <f t="shared" si="0"/>
        <v>#DIV/0!</v>
      </c>
      <c r="N34" s="47"/>
      <c r="O34" s="48" t="e">
        <f t="shared" si="1"/>
        <v>#DIV/0!</v>
      </c>
      <c r="P34" s="48"/>
      <c r="Q34" s="48" t="e">
        <f t="shared" si="2"/>
        <v>#DIV/0!</v>
      </c>
      <c r="R34" s="48"/>
      <c r="S34" s="48" t="e">
        <f t="shared" si="3"/>
        <v>#DIV/0!</v>
      </c>
    </row>
    <row r="35" spans="1:19" ht="14" x14ac:dyDescent="0.3">
      <c r="A35" s="11">
        <v>23</v>
      </c>
      <c r="B35" s="10"/>
      <c r="C35" s="46"/>
      <c r="D35" s="38" cm="1">
        <f t="array" ref="D35">LEN(C35)-SUM((LEN(C35)-LEN(SUBSTITUTE(C35,修饰列表!E25:E223,修饰列表!F25:F223))))</f>
        <v>0</v>
      </c>
      <c r="E35" s="10"/>
      <c r="F35" s="10"/>
      <c r="G35" s="10"/>
      <c r="H35" s="10"/>
      <c r="I35" s="15"/>
      <c r="J35" s="15"/>
      <c r="K35" s="58"/>
      <c r="L35" s="47"/>
      <c r="M35" s="48" t="e">
        <f t="shared" si="0"/>
        <v>#DIV/0!</v>
      </c>
      <c r="N35" s="47"/>
      <c r="O35" s="48" t="e">
        <f t="shared" si="1"/>
        <v>#DIV/0!</v>
      </c>
      <c r="P35" s="48"/>
      <c r="Q35" s="48" t="e">
        <f t="shared" si="2"/>
        <v>#DIV/0!</v>
      </c>
      <c r="R35" s="48"/>
      <c r="S35" s="48" t="e">
        <f t="shared" si="3"/>
        <v>#DIV/0!</v>
      </c>
    </row>
    <row r="36" spans="1:19" ht="14" x14ac:dyDescent="0.3">
      <c r="A36" s="11">
        <v>24</v>
      </c>
      <c r="B36" s="10"/>
      <c r="C36" s="46"/>
      <c r="D36" s="38" cm="1">
        <f t="array" ref="D36">LEN(C36)-SUM((LEN(C36)-LEN(SUBSTITUTE(C36,修饰列表!E26:E224,修饰列表!F26:F224))))</f>
        <v>0</v>
      </c>
      <c r="E36" s="10"/>
      <c r="F36" s="10"/>
      <c r="G36" s="10"/>
      <c r="H36" s="10"/>
      <c r="I36" s="15"/>
      <c r="J36" s="15"/>
      <c r="K36" s="58"/>
      <c r="L36" s="47"/>
      <c r="M36" s="48" t="e">
        <f t="shared" si="0"/>
        <v>#DIV/0!</v>
      </c>
      <c r="N36" s="47"/>
      <c r="O36" s="48" t="e">
        <f t="shared" si="1"/>
        <v>#DIV/0!</v>
      </c>
      <c r="P36" s="48"/>
      <c r="Q36" s="48" t="e">
        <f t="shared" si="2"/>
        <v>#DIV/0!</v>
      </c>
      <c r="R36" s="48"/>
      <c r="S36" s="48" t="e">
        <f t="shared" si="3"/>
        <v>#DIV/0!</v>
      </c>
    </row>
    <row r="37" spans="1:19" ht="14" x14ac:dyDescent="0.3">
      <c r="A37" s="11">
        <v>25</v>
      </c>
      <c r="B37" s="10"/>
      <c r="C37" s="46"/>
      <c r="D37" s="38" cm="1">
        <f t="array" ref="D37">LEN(C37)-SUM((LEN(C37)-LEN(SUBSTITUTE(C37,修饰列表!E27:E225,修饰列表!F27:F225))))</f>
        <v>0</v>
      </c>
      <c r="E37" s="10"/>
      <c r="F37" s="10"/>
      <c r="G37" s="10"/>
      <c r="H37" s="10"/>
      <c r="I37" s="15"/>
      <c r="J37" s="15"/>
      <c r="K37" s="58"/>
      <c r="L37" s="47"/>
      <c r="M37" s="48" t="e">
        <f t="shared" si="0"/>
        <v>#DIV/0!</v>
      </c>
      <c r="N37" s="47"/>
      <c r="O37" s="48" t="e">
        <f t="shared" si="1"/>
        <v>#DIV/0!</v>
      </c>
      <c r="P37" s="48"/>
      <c r="Q37" s="48" t="e">
        <f t="shared" si="2"/>
        <v>#DIV/0!</v>
      </c>
      <c r="R37" s="48"/>
      <c r="S37" s="48" t="e">
        <f t="shared" si="3"/>
        <v>#DIV/0!</v>
      </c>
    </row>
    <row r="38" spans="1:19" ht="14" x14ac:dyDescent="0.3">
      <c r="A38" s="11">
        <v>26</v>
      </c>
      <c r="B38" s="10"/>
      <c r="C38" s="46"/>
      <c r="D38" s="38" cm="1">
        <f t="array" ref="D38">LEN(C38)-SUM((LEN(C38)-LEN(SUBSTITUTE(C38,修饰列表!E28:E226,修饰列表!F28:F226))))</f>
        <v>0</v>
      </c>
      <c r="E38" s="10"/>
      <c r="F38" s="10"/>
      <c r="G38" s="10"/>
      <c r="H38" s="10"/>
      <c r="I38" s="15"/>
      <c r="J38" s="15"/>
      <c r="K38" s="58"/>
      <c r="L38" s="47"/>
      <c r="M38" s="48" t="e">
        <f t="shared" si="0"/>
        <v>#DIV/0!</v>
      </c>
      <c r="N38" s="47"/>
      <c r="O38" s="48" t="e">
        <f t="shared" si="1"/>
        <v>#DIV/0!</v>
      </c>
      <c r="P38" s="48"/>
      <c r="Q38" s="48" t="e">
        <f t="shared" si="2"/>
        <v>#DIV/0!</v>
      </c>
      <c r="R38" s="48"/>
      <c r="S38" s="48" t="e">
        <f t="shared" si="3"/>
        <v>#DIV/0!</v>
      </c>
    </row>
    <row r="39" spans="1:19" ht="14" x14ac:dyDescent="0.3">
      <c r="A39" s="11">
        <v>27</v>
      </c>
      <c r="B39" s="10"/>
      <c r="C39" s="46"/>
      <c r="D39" s="38" cm="1">
        <f t="array" ref="D39">LEN(C39)-SUM((LEN(C39)-LEN(SUBSTITUTE(C39,修饰列表!E29:E227,修饰列表!F29:F227))))</f>
        <v>0</v>
      </c>
      <c r="E39" s="10"/>
      <c r="F39" s="10"/>
      <c r="G39" s="10"/>
      <c r="H39" s="10"/>
      <c r="I39" s="15"/>
      <c r="J39" s="15"/>
      <c r="K39" s="58"/>
      <c r="L39" s="47"/>
      <c r="M39" s="48" t="e">
        <f t="shared" si="0"/>
        <v>#DIV/0!</v>
      </c>
      <c r="N39" s="47"/>
      <c r="O39" s="48" t="e">
        <f t="shared" si="1"/>
        <v>#DIV/0!</v>
      </c>
      <c r="P39" s="48"/>
      <c r="Q39" s="48" t="e">
        <f t="shared" si="2"/>
        <v>#DIV/0!</v>
      </c>
      <c r="R39" s="48"/>
      <c r="S39" s="48" t="e">
        <f t="shared" si="3"/>
        <v>#DIV/0!</v>
      </c>
    </row>
    <row r="40" spans="1:19" ht="14" x14ac:dyDescent="0.3">
      <c r="A40" s="11">
        <v>28</v>
      </c>
      <c r="B40" s="10"/>
      <c r="C40" s="46"/>
      <c r="D40" s="38" cm="1">
        <f t="array" ref="D40">LEN(C40)-SUM((LEN(C40)-LEN(SUBSTITUTE(C40,修饰列表!E30:E228,修饰列表!F30:F228))))</f>
        <v>0</v>
      </c>
      <c r="E40" s="10"/>
      <c r="F40" s="10"/>
      <c r="G40" s="10"/>
      <c r="H40" s="10"/>
      <c r="I40" s="15"/>
      <c r="J40" s="15"/>
      <c r="K40" s="58"/>
      <c r="L40" s="47"/>
      <c r="M40" s="48" t="e">
        <f t="shared" si="0"/>
        <v>#DIV/0!</v>
      </c>
      <c r="N40" s="47"/>
      <c r="O40" s="48" t="e">
        <f t="shared" si="1"/>
        <v>#DIV/0!</v>
      </c>
      <c r="P40" s="48"/>
      <c r="Q40" s="48" t="e">
        <f t="shared" si="2"/>
        <v>#DIV/0!</v>
      </c>
      <c r="R40" s="48"/>
      <c r="S40" s="48" t="e">
        <f t="shared" si="3"/>
        <v>#DIV/0!</v>
      </c>
    </row>
    <row r="41" spans="1:19" ht="14" x14ac:dyDescent="0.3">
      <c r="A41" s="11">
        <v>29</v>
      </c>
      <c r="B41" s="10"/>
      <c r="C41" s="46"/>
      <c r="D41" s="38" cm="1">
        <f t="array" ref="D41">LEN(C41)-SUM((LEN(C41)-LEN(SUBSTITUTE(C41,修饰列表!E31:E229,修饰列表!F31:F229))))</f>
        <v>0</v>
      </c>
      <c r="E41" s="10"/>
      <c r="F41" s="10"/>
      <c r="G41" s="10"/>
      <c r="H41" s="10"/>
      <c r="I41" s="15"/>
      <c r="J41" s="15"/>
      <c r="K41" s="58"/>
      <c r="L41" s="47"/>
      <c r="M41" s="48" t="e">
        <f t="shared" si="0"/>
        <v>#DIV/0!</v>
      </c>
      <c r="N41" s="47"/>
      <c r="O41" s="48" t="e">
        <f t="shared" si="1"/>
        <v>#DIV/0!</v>
      </c>
      <c r="P41" s="48"/>
      <c r="Q41" s="48" t="e">
        <f t="shared" si="2"/>
        <v>#DIV/0!</v>
      </c>
      <c r="R41" s="48"/>
      <c r="S41" s="48" t="e">
        <f t="shared" si="3"/>
        <v>#DIV/0!</v>
      </c>
    </row>
    <row r="42" spans="1:19" ht="14" x14ac:dyDescent="0.3">
      <c r="A42" s="12">
        <v>30</v>
      </c>
      <c r="B42" s="10"/>
      <c r="C42" s="46"/>
      <c r="D42" s="38" cm="1">
        <f t="array" ref="D42">LEN(C42)-SUM((LEN(C42)-LEN(SUBSTITUTE(C42,修饰列表!E32:E230,修饰列表!F32:F230))))</f>
        <v>0</v>
      </c>
      <c r="E42" s="10"/>
      <c r="F42" s="10"/>
      <c r="G42" s="10"/>
      <c r="H42" s="10"/>
      <c r="I42" s="15"/>
      <c r="J42" s="15"/>
      <c r="K42" s="58"/>
      <c r="L42" s="47"/>
      <c r="M42" s="48" t="e">
        <f t="shared" si="0"/>
        <v>#DIV/0!</v>
      </c>
      <c r="N42" s="47"/>
      <c r="O42" s="48" t="e">
        <f t="shared" si="1"/>
        <v>#DIV/0!</v>
      </c>
      <c r="P42" s="48"/>
      <c r="Q42" s="48" t="e">
        <f t="shared" si="2"/>
        <v>#DIV/0!</v>
      </c>
      <c r="R42" s="48"/>
      <c r="S42" s="48" t="e">
        <f t="shared" si="3"/>
        <v>#DIV/0!</v>
      </c>
    </row>
  </sheetData>
  <mergeCells count="13">
    <mergeCell ref="B1:I1"/>
    <mergeCell ref="A2:D2"/>
    <mergeCell ref="B3:D3"/>
    <mergeCell ref="B4:D4"/>
    <mergeCell ref="B5:D5"/>
    <mergeCell ref="G2:K10"/>
    <mergeCell ref="B6:D6"/>
    <mergeCell ref="E2:F2"/>
    <mergeCell ref="B7:D7"/>
    <mergeCell ref="B8:D8"/>
    <mergeCell ref="B10:D10"/>
    <mergeCell ref="E8:E10"/>
    <mergeCell ref="B9:D9"/>
  </mergeCells>
  <phoneticPr fontId="1" type="noConversion"/>
  <dataValidations count="6">
    <dataValidation type="list" allowBlank="1" showInputMessage="1" showErrorMessage="1" sqref="F4" xr:uid="{E6952C66-34C1-41AE-9C4C-CE35D22F2BB4}">
      <formula1>"OD,nmole"</formula1>
    </dataValidation>
    <dataValidation type="list" allowBlank="1" showInputMessage="1" showErrorMessage="1" sqref="F5" xr:uid="{47DD941A-4061-4E8A-8C94-03968AC3C95A}">
      <formula1>"管,板 (96 Wells)"</formula1>
    </dataValidation>
    <dataValidation type="list" allowBlank="1" showInputMessage="1" showErrorMessage="1" sqref="H13:H42" xr:uid="{F7C02455-E860-42EB-97D3-9057442BC1DD}">
      <formula1>"DSL,HPLC"</formula1>
    </dataValidation>
    <dataValidation type="list" allowBlank="1" showInputMessage="1" showErrorMessage="1" sqref="F3" xr:uid="{0901872F-EDA4-41ED-915D-19BFC88B9617}">
      <formula1>"ssDNA,ssRNA,dsRNA"</formula1>
    </dataValidation>
    <dataValidation type="list" allowBlank="1" showInputMessage="1" sqref="E13:E42" xr:uid="{F1698FCE-C8C5-42E9-92ED-37F0C00DB10E}">
      <formula1>_5端修饰</formula1>
    </dataValidation>
    <dataValidation type="list" allowBlank="1" showInputMessage="1" sqref="F13:F42" xr:uid="{618B102F-5173-4DA2-8FAB-3EFF6C1B5666}">
      <formula1>_3端修饰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E9D9-8FB5-4A31-8262-3FC633FD9537}">
  <dimension ref="A1:J19"/>
  <sheetViews>
    <sheetView workbookViewId="0">
      <selection activeCell="E25" sqref="E25"/>
    </sheetView>
  </sheetViews>
  <sheetFormatPr defaultRowHeight="14" x14ac:dyDescent="0.3"/>
  <cols>
    <col min="1" max="1" width="13.5" customWidth="1"/>
    <col min="2" max="2" width="34.4140625" customWidth="1"/>
    <col min="3" max="3" width="16" customWidth="1"/>
    <col min="4" max="4" width="14.83203125" customWidth="1"/>
    <col min="5" max="5" width="11.6640625" customWidth="1"/>
    <col min="6" max="6" width="11.9140625" customWidth="1"/>
    <col min="7" max="7" width="11.5" customWidth="1"/>
    <col min="8" max="10" width="13.58203125" customWidth="1"/>
  </cols>
  <sheetData>
    <row r="1" spans="1:10" x14ac:dyDescent="0.3">
      <c r="A1" s="28" t="s">
        <v>35</v>
      </c>
    </row>
    <row r="2" spans="1:10" x14ac:dyDescent="0.3">
      <c r="A2" s="9" t="s">
        <v>19</v>
      </c>
      <c r="B2" s="9" t="s">
        <v>20</v>
      </c>
      <c r="C2" s="17" t="s">
        <v>12</v>
      </c>
      <c r="D2" s="9" t="s">
        <v>1</v>
      </c>
      <c r="E2" s="9" t="s">
        <v>2</v>
      </c>
      <c r="F2" s="9" t="s">
        <v>57</v>
      </c>
      <c r="G2" s="9" t="s">
        <v>7</v>
      </c>
      <c r="H2" s="8" t="s">
        <v>37</v>
      </c>
      <c r="I2" s="8" t="s">
        <v>4</v>
      </c>
      <c r="J2" s="9" t="s">
        <v>3</v>
      </c>
    </row>
    <row r="3" spans="1:10" x14ac:dyDescent="0.3">
      <c r="A3" s="21" t="s">
        <v>21</v>
      </c>
      <c r="B3" s="21" t="s">
        <v>22</v>
      </c>
      <c r="C3" s="22" cm="1">
        <f t="array" ref="C3">LEN(B3)-SUM((LEN(B3)-LEN(SUBSTITUTE(B3,修饰列表!E3:E201,修饰列表!F3:F201))))</f>
        <v>20</v>
      </c>
      <c r="D3" s="26" t="s">
        <v>51</v>
      </c>
      <c r="E3" s="21"/>
      <c r="F3" s="21"/>
      <c r="G3" s="21" t="s">
        <v>39</v>
      </c>
      <c r="H3" s="23">
        <v>2</v>
      </c>
      <c r="I3" s="23">
        <v>1</v>
      </c>
      <c r="J3" s="24"/>
    </row>
    <row r="5" spans="1:10" x14ac:dyDescent="0.3">
      <c r="A5" s="28" t="s">
        <v>40</v>
      </c>
    </row>
    <row r="6" spans="1:10" x14ac:dyDescent="0.3">
      <c r="A6" s="9" t="s">
        <v>19</v>
      </c>
      <c r="B6" s="9" t="s">
        <v>20</v>
      </c>
      <c r="C6" s="17" t="s">
        <v>12</v>
      </c>
      <c r="D6" s="9" t="s">
        <v>1</v>
      </c>
      <c r="E6" s="9" t="s">
        <v>2</v>
      </c>
      <c r="F6" s="9" t="s">
        <v>57</v>
      </c>
      <c r="G6" s="9" t="s">
        <v>7</v>
      </c>
      <c r="H6" s="8" t="s">
        <v>37</v>
      </c>
      <c r="I6" s="8" t="s">
        <v>4</v>
      </c>
      <c r="J6" s="9" t="s">
        <v>3</v>
      </c>
    </row>
    <row r="7" spans="1:10" x14ac:dyDescent="0.3">
      <c r="A7" s="21" t="s">
        <v>38</v>
      </c>
      <c r="B7" s="21" t="s">
        <v>22</v>
      </c>
      <c r="C7" s="22" cm="1">
        <f t="array" ref="C7">LEN(B7)-SUM((LEN(B7)-LEN(SUBSTITUTE(B7,修饰列表!E3:E201,修饰列表!F3:F201))))</f>
        <v>20</v>
      </c>
      <c r="D7" s="21"/>
      <c r="E7" s="26" t="s">
        <v>54</v>
      </c>
      <c r="F7" s="34"/>
      <c r="G7" s="21" t="s">
        <v>39</v>
      </c>
      <c r="H7" s="23">
        <v>2</v>
      </c>
      <c r="I7" s="23">
        <v>1</v>
      </c>
      <c r="J7" s="24"/>
    </row>
    <row r="9" spans="1:10" x14ac:dyDescent="0.3">
      <c r="A9" s="28" t="s">
        <v>41</v>
      </c>
    </row>
    <row r="10" spans="1:10" x14ac:dyDescent="0.3">
      <c r="A10" s="9" t="s">
        <v>19</v>
      </c>
      <c r="B10" s="9" t="s">
        <v>20</v>
      </c>
      <c r="C10" s="17" t="s">
        <v>12</v>
      </c>
      <c r="D10" s="9" t="s">
        <v>1</v>
      </c>
      <c r="E10" s="9" t="s">
        <v>2</v>
      </c>
      <c r="F10" s="9" t="s">
        <v>57</v>
      </c>
      <c r="G10" s="9" t="s">
        <v>7</v>
      </c>
      <c r="H10" s="8" t="s">
        <v>37</v>
      </c>
      <c r="I10" s="8" t="s">
        <v>4</v>
      </c>
      <c r="J10" s="9" t="s">
        <v>3</v>
      </c>
    </row>
    <row r="11" spans="1:10" x14ac:dyDescent="0.3">
      <c r="A11" s="21" t="s">
        <v>42</v>
      </c>
      <c r="B11" s="21" t="s">
        <v>22</v>
      </c>
      <c r="C11" s="22" cm="1">
        <f t="array" ref="C11">LEN(B11)-SUM((LEN(B11)-LEN(SUBSTITUTE(B11,修饰列表!E3:E201,修饰列表!F3:F201))))</f>
        <v>20</v>
      </c>
      <c r="D11" s="26" t="s">
        <v>51</v>
      </c>
      <c r="E11" s="26" t="s">
        <v>53</v>
      </c>
      <c r="F11" s="34"/>
      <c r="G11" s="21" t="s">
        <v>39</v>
      </c>
      <c r="H11" s="23">
        <v>2</v>
      </c>
      <c r="I11" s="23">
        <v>1</v>
      </c>
      <c r="J11" s="24"/>
    </row>
    <row r="13" spans="1:10" x14ac:dyDescent="0.3">
      <c r="A13" s="28" t="s">
        <v>23</v>
      </c>
    </row>
    <row r="14" spans="1:10" x14ac:dyDescent="0.3">
      <c r="A14" s="9" t="s">
        <v>19</v>
      </c>
      <c r="B14" s="9" t="s">
        <v>20</v>
      </c>
      <c r="C14" s="17" t="s">
        <v>12</v>
      </c>
      <c r="D14" s="9" t="s">
        <v>1</v>
      </c>
      <c r="E14" s="9" t="s">
        <v>2</v>
      </c>
      <c r="F14" s="9" t="s">
        <v>57</v>
      </c>
      <c r="G14" s="9" t="s">
        <v>7</v>
      </c>
      <c r="H14" s="8" t="s">
        <v>37</v>
      </c>
      <c r="I14" s="8" t="s">
        <v>4</v>
      </c>
      <c r="J14" s="9" t="s">
        <v>3</v>
      </c>
    </row>
    <row r="15" spans="1:10" x14ac:dyDescent="0.3">
      <c r="A15" s="21" t="s">
        <v>44</v>
      </c>
      <c r="B15" s="25" t="s">
        <v>156</v>
      </c>
      <c r="C15" s="22" cm="1">
        <f t="array" ref="C15">LEN(B15)-SUM((LEN(B15)-LEN(SUBSTITUTE(B15,修饰列表!E3:E201,修饰列表!F3:F201))))</f>
        <v>22</v>
      </c>
      <c r="D15" s="27"/>
      <c r="E15" s="27"/>
      <c r="F15" s="26" t="s">
        <v>59</v>
      </c>
      <c r="G15" s="21" t="s">
        <v>39</v>
      </c>
      <c r="H15" s="23">
        <v>2</v>
      </c>
      <c r="I15" s="23">
        <v>1</v>
      </c>
      <c r="J15" s="24"/>
    </row>
    <row r="17" spans="1:10" x14ac:dyDescent="0.3">
      <c r="A17" s="28" t="s">
        <v>43</v>
      </c>
    </row>
    <row r="18" spans="1:10" x14ac:dyDescent="0.3">
      <c r="A18" s="9" t="s">
        <v>19</v>
      </c>
      <c r="B18" s="9" t="s">
        <v>20</v>
      </c>
      <c r="C18" s="17" t="s">
        <v>12</v>
      </c>
      <c r="D18" s="9" t="s">
        <v>1</v>
      </c>
      <c r="E18" s="9" t="s">
        <v>2</v>
      </c>
      <c r="F18" s="9" t="s">
        <v>57</v>
      </c>
      <c r="G18" s="9" t="s">
        <v>7</v>
      </c>
      <c r="H18" s="8" t="s">
        <v>37</v>
      </c>
      <c r="I18" s="8" t="s">
        <v>4</v>
      </c>
      <c r="J18" s="9" t="s">
        <v>3</v>
      </c>
    </row>
    <row r="19" spans="1:10" x14ac:dyDescent="0.3">
      <c r="A19" s="21" t="s">
        <v>45</v>
      </c>
      <c r="B19" s="25" t="s">
        <v>46</v>
      </c>
      <c r="C19" s="22" cm="1">
        <f t="array" ref="C19">LEN(B19)-SUM((LEN(B19)-LEN(SUBSTITUTE(B19,修饰列表!E3:E201,修饰列表!F3:F201))))</f>
        <v>31</v>
      </c>
      <c r="D19" s="27"/>
      <c r="E19" s="27"/>
      <c r="F19" s="27"/>
      <c r="G19" s="21" t="s">
        <v>39</v>
      </c>
      <c r="H19" s="23">
        <v>2</v>
      </c>
      <c r="I19" s="23">
        <v>1</v>
      </c>
      <c r="J19" s="24"/>
    </row>
  </sheetData>
  <phoneticPr fontId="1" type="noConversion"/>
  <dataValidations count="2">
    <dataValidation type="list" allowBlank="1" showInputMessage="1" showErrorMessage="1" sqref="G3 G7 G11 G15 G19" xr:uid="{06059012-5C61-483E-B73B-9D1A69C8BFED}">
      <formula1>"DSL,HPLC"</formula1>
    </dataValidation>
    <dataValidation type="list" allowBlank="1" showInputMessage="1" showErrorMessage="1" sqref="D3:E3 D15:E15 D11:E11 D7:E7 D19:E19" xr:uid="{10C25869-6978-442B-9A70-AA0E19A67C07}">
      <formula1>#REF!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A290-BA29-4D7F-9465-45D804D0C9BC}">
  <dimension ref="A1:H201"/>
  <sheetViews>
    <sheetView zoomScale="85" zoomScaleNormal="85" workbookViewId="0">
      <selection activeCell="J15" sqref="J15"/>
    </sheetView>
  </sheetViews>
  <sheetFormatPr defaultRowHeight="14" x14ac:dyDescent="0.3"/>
  <cols>
    <col min="1" max="1" width="16.33203125" customWidth="1"/>
    <col min="2" max="2" width="16.33203125" style="43" customWidth="1"/>
    <col min="3" max="6" width="18.58203125" customWidth="1"/>
    <col min="7" max="7" width="2.58203125" customWidth="1"/>
    <col min="8" max="8" width="25.83203125" customWidth="1"/>
    <col min="9" max="9" width="17.08203125" customWidth="1"/>
  </cols>
  <sheetData>
    <row r="1" spans="1:8" x14ac:dyDescent="0.3">
      <c r="A1" s="88" t="s">
        <v>147</v>
      </c>
      <c r="B1" s="89" t="s">
        <v>148</v>
      </c>
      <c r="C1" s="93" t="s">
        <v>146</v>
      </c>
      <c r="D1" s="93"/>
      <c r="E1" s="93"/>
      <c r="F1" s="93"/>
      <c r="H1" s="94" t="s">
        <v>43</v>
      </c>
    </row>
    <row r="2" spans="1:8" x14ac:dyDescent="0.3">
      <c r="A2" s="88"/>
      <c r="B2" s="89"/>
      <c r="C2" s="37" t="s">
        <v>149</v>
      </c>
      <c r="D2" s="37" t="s">
        <v>150</v>
      </c>
      <c r="E2" s="37" t="s">
        <v>151</v>
      </c>
      <c r="F2" s="40" t="s">
        <v>152</v>
      </c>
      <c r="H2" s="95"/>
    </row>
    <row r="3" spans="1:8" x14ac:dyDescent="0.3">
      <c r="A3" s="91" t="s">
        <v>481</v>
      </c>
      <c r="B3" s="35" t="s">
        <v>50</v>
      </c>
      <c r="C3" s="36" t="s">
        <v>60</v>
      </c>
      <c r="D3" s="36" t="s">
        <v>61</v>
      </c>
      <c r="E3" s="36" t="s">
        <v>153</v>
      </c>
      <c r="F3" s="36"/>
      <c r="H3" s="33" t="s">
        <v>24</v>
      </c>
    </row>
    <row r="4" spans="1:8" x14ac:dyDescent="0.3">
      <c r="A4" s="91"/>
      <c r="B4" s="35" t="s">
        <v>435</v>
      </c>
      <c r="C4" s="41"/>
      <c r="D4" s="41"/>
      <c r="E4" s="36" t="s">
        <v>154</v>
      </c>
      <c r="F4" s="36" t="s">
        <v>482</v>
      </c>
      <c r="H4" s="18" t="s">
        <v>25</v>
      </c>
    </row>
    <row r="5" spans="1:8" x14ac:dyDescent="0.3">
      <c r="A5" s="91"/>
      <c r="B5" s="35" t="s">
        <v>230</v>
      </c>
      <c r="C5" s="36" t="s">
        <v>62</v>
      </c>
      <c r="D5" s="36" t="s">
        <v>63</v>
      </c>
      <c r="E5" s="36" t="s">
        <v>64</v>
      </c>
      <c r="F5" s="36"/>
      <c r="H5" s="18" t="s">
        <v>26</v>
      </c>
    </row>
    <row r="6" spans="1:8" x14ac:dyDescent="0.3">
      <c r="A6" s="91"/>
      <c r="B6" s="35" t="s">
        <v>436</v>
      </c>
      <c r="C6" s="36"/>
      <c r="D6" s="36"/>
      <c r="E6" s="36" t="s">
        <v>65</v>
      </c>
      <c r="F6" s="36" t="s">
        <v>482</v>
      </c>
      <c r="H6" s="18" t="s">
        <v>27</v>
      </c>
    </row>
    <row r="7" spans="1:8" x14ac:dyDescent="0.3">
      <c r="A7" s="91"/>
      <c r="B7" s="35" t="s">
        <v>66</v>
      </c>
      <c r="C7" s="36" t="s">
        <v>67</v>
      </c>
      <c r="D7" s="36" t="s">
        <v>68</v>
      </c>
      <c r="E7" s="36" t="s">
        <v>69</v>
      </c>
      <c r="F7" s="36" t="s">
        <v>482</v>
      </c>
      <c r="H7" s="18" t="s">
        <v>28</v>
      </c>
    </row>
    <row r="8" spans="1:8" x14ac:dyDescent="0.3">
      <c r="A8" s="91"/>
      <c r="B8" s="35" t="s">
        <v>70</v>
      </c>
      <c r="C8" s="36" t="s">
        <v>71</v>
      </c>
      <c r="D8" s="36" t="s">
        <v>72</v>
      </c>
      <c r="E8" s="36" t="s">
        <v>73</v>
      </c>
      <c r="F8" s="36" t="s">
        <v>482</v>
      </c>
      <c r="H8" s="18" t="s">
        <v>29</v>
      </c>
    </row>
    <row r="9" spans="1:8" x14ac:dyDescent="0.3">
      <c r="A9" s="91"/>
      <c r="B9" s="35" t="s">
        <v>216</v>
      </c>
      <c r="C9" s="36" t="s">
        <v>217</v>
      </c>
      <c r="D9" s="36" t="s">
        <v>74</v>
      </c>
      <c r="E9" s="36" t="s">
        <v>432</v>
      </c>
      <c r="F9" s="36" t="s">
        <v>482</v>
      </c>
      <c r="H9" s="18" t="s">
        <v>30</v>
      </c>
    </row>
    <row r="10" spans="1:8" x14ac:dyDescent="0.3">
      <c r="A10" s="91"/>
      <c r="B10" s="35" t="s">
        <v>218</v>
      </c>
      <c r="C10" s="36" t="s">
        <v>219</v>
      </c>
      <c r="D10" s="36" t="s">
        <v>335</v>
      </c>
      <c r="E10" s="36"/>
      <c r="F10" s="36"/>
      <c r="H10" s="18" t="s">
        <v>31</v>
      </c>
    </row>
    <row r="11" spans="1:8" x14ac:dyDescent="0.3">
      <c r="A11" s="91"/>
      <c r="B11" s="35" t="s">
        <v>52</v>
      </c>
      <c r="C11" s="36" t="s">
        <v>75</v>
      </c>
      <c r="D11" s="36"/>
      <c r="E11" s="36"/>
      <c r="F11" s="36"/>
      <c r="H11" s="18" t="s">
        <v>32</v>
      </c>
    </row>
    <row r="12" spans="1:8" x14ac:dyDescent="0.3">
      <c r="A12" s="91"/>
      <c r="B12" s="35" t="s">
        <v>220</v>
      </c>
      <c r="C12" s="36" t="s">
        <v>76</v>
      </c>
      <c r="D12" s="36"/>
      <c r="E12" s="36"/>
      <c r="F12" s="36"/>
      <c r="H12" s="18" t="s">
        <v>33</v>
      </c>
    </row>
    <row r="13" spans="1:8" x14ac:dyDescent="0.3">
      <c r="A13" s="91"/>
      <c r="B13" s="35" t="s">
        <v>221</v>
      </c>
      <c r="C13" s="36" t="s">
        <v>222</v>
      </c>
      <c r="D13" s="36" t="s">
        <v>336</v>
      </c>
      <c r="E13" s="36" t="s">
        <v>77</v>
      </c>
      <c r="F13" s="36" t="s">
        <v>482</v>
      </c>
      <c r="H13" s="18" t="s">
        <v>34</v>
      </c>
    </row>
    <row r="14" spans="1:8" x14ac:dyDescent="0.3">
      <c r="A14" s="91"/>
      <c r="B14" s="35" t="s">
        <v>223</v>
      </c>
      <c r="C14" s="36" t="s">
        <v>78</v>
      </c>
      <c r="D14" s="36" t="s">
        <v>79</v>
      </c>
      <c r="E14" s="36" t="s">
        <v>80</v>
      </c>
      <c r="F14" s="36" t="s">
        <v>482</v>
      </c>
      <c r="H14" s="19" t="s">
        <v>55</v>
      </c>
    </row>
    <row r="15" spans="1:8" x14ac:dyDescent="0.3">
      <c r="A15" s="91"/>
      <c r="B15" s="35" t="s">
        <v>224</v>
      </c>
      <c r="C15" s="36" t="s">
        <v>225</v>
      </c>
      <c r="D15" s="36" t="s">
        <v>81</v>
      </c>
      <c r="E15" s="36" t="s">
        <v>433</v>
      </c>
      <c r="F15" s="36" t="s">
        <v>482</v>
      </c>
    </row>
    <row r="16" spans="1:8" x14ac:dyDescent="0.3">
      <c r="A16" s="91"/>
      <c r="B16" s="35" t="s">
        <v>283</v>
      </c>
      <c r="C16" s="36" t="s">
        <v>284</v>
      </c>
      <c r="D16" s="36" t="s">
        <v>362</v>
      </c>
      <c r="E16" s="36" t="s">
        <v>455</v>
      </c>
      <c r="F16" s="36" t="s">
        <v>482</v>
      </c>
    </row>
    <row r="17" spans="1:6" x14ac:dyDescent="0.3">
      <c r="A17" s="91"/>
      <c r="B17" s="35" t="s">
        <v>226</v>
      </c>
      <c r="C17" s="36" t="s">
        <v>227</v>
      </c>
      <c r="D17" s="36" t="s">
        <v>337</v>
      </c>
      <c r="E17" s="36" t="s">
        <v>434</v>
      </c>
      <c r="F17" s="36" t="s">
        <v>482</v>
      </c>
    </row>
    <row r="18" spans="1:6" x14ac:dyDescent="0.3">
      <c r="A18" s="91"/>
      <c r="B18" s="35" t="s">
        <v>228</v>
      </c>
      <c r="C18" s="36" t="s">
        <v>229</v>
      </c>
      <c r="D18" s="36" t="s">
        <v>338</v>
      </c>
      <c r="E18" s="36"/>
      <c r="F18" s="36"/>
    </row>
    <row r="19" spans="1:6" x14ac:dyDescent="0.3">
      <c r="A19" s="91"/>
      <c r="B19" s="35" t="s">
        <v>82</v>
      </c>
      <c r="C19" s="36" t="s">
        <v>231</v>
      </c>
      <c r="D19" s="36" t="s">
        <v>339</v>
      </c>
      <c r="E19" s="36" t="s">
        <v>437</v>
      </c>
      <c r="F19" s="36" t="s">
        <v>482</v>
      </c>
    </row>
    <row r="20" spans="1:6" x14ac:dyDescent="0.3">
      <c r="A20" s="91"/>
      <c r="B20" s="35" t="s">
        <v>232</v>
      </c>
      <c r="C20" s="36" t="s">
        <v>233</v>
      </c>
      <c r="D20" s="36" t="s">
        <v>340</v>
      </c>
      <c r="E20" s="36"/>
      <c r="F20" s="36"/>
    </row>
    <row r="21" spans="1:6" x14ac:dyDescent="0.3">
      <c r="A21" s="91"/>
      <c r="B21" s="35" t="s">
        <v>333</v>
      </c>
      <c r="C21" s="36"/>
      <c r="D21" s="36" t="s">
        <v>334</v>
      </c>
      <c r="E21" s="36"/>
      <c r="F21" s="36"/>
    </row>
    <row r="22" spans="1:6" x14ac:dyDescent="0.3">
      <c r="A22" s="91"/>
      <c r="B22" s="35" t="s">
        <v>257</v>
      </c>
      <c r="C22" s="36" t="s">
        <v>258</v>
      </c>
      <c r="D22" s="36" t="s">
        <v>350</v>
      </c>
      <c r="E22" s="36" t="s">
        <v>450</v>
      </c>
      <c r="F22" s="36" t="s">
        <v>482</v>
      </c>
    </row>
    <row r="23" spans="1:6" x14ac:dyDescent="0.3">
      <c r="A23" s="91"/>
      <c r="B23" s="35" t="s">
        <v>259</v>
      </c>
      <c r="C23" s="36" t="s">
        <v>260</v>
      </c>
      <c r="D23" s="36" t="s">
        <v>351</v>
      </c>
      <c r="E23" s="36" t="s">
        <v>451</v>
      </c>
      <c r="F23" s="36" t="s">
        <v>482</v>
      </c>
    </row>
    <row r="24" spans="1:6" x14ac:dyDescent="0.3">
      <c r="A24" s="91"/>
      <c r="B24" s="35" t="s">
        <v>285</v>
      </c>
      <c r="C24" s="36" t="s">
        <v>286</v>
      </c>
      <c r="D24" s="36" t="s">
        <v>363</v>
      </c>
      <c r="E24" s="36" t="s">
        <v>456</v>
      </c>
      <c r="F24" s="36" t="s">
        <v>482</v>
      </c>
    </row>
    <row r="25" spans="1:6" x14ac:dyDescent="0.3">
      <c r="A25" s="91"/>
      <c r="B25" s="35" t="s">
        <v>287</v>
      </c>
      <c r="C25" s="36" t="s">
        <v>288</v>
      </c>
      <c r="D25" s="36" t="s">
        <v>364</v>
      </c>
      <c r="E25" s="36"/>
      <c r="F25" s="36"/>
    </row>
    <row r="26" spans="1:6" x14ac:dyDescent="0.3">
      <c r="A26" s="91"/>
      <c r="B26" s="35" t="s">
        <v>234</v>
      </c>
      <c r="C26" s="36" t="s">
        <v>235</v>
      </c>
      <c r="D26" s="36" t="s">
        <v>341</v>
      </c>
      <c r="E26" s="36" t="s">
        <v>438</v>
      </c>
      <c r="F26" s="36" t="s">
        <v>482</v>
      </c>
    </row>
    <row r="27" spans="1:6" x14ac:dyDescent="0.3">
      <c r="A27" s="91"/>
      <c r="B27" s="35" t="s">
        <v>236</v>
      </c>
      <c r="C27" s="36" t="s">
        <v>237</v>
      </c>
      <c r="D27" s="36" t="s">
        <v>342</v>
      </c>
      <c r="E27" s="36" t="s">
        <v>439</v>
      </c>
      <c r="F27" s="36" t="s">
        <v>482</v>
      </c>
    </row>
    <row r="28" spans="1:6" x14ac:dyDescent="0.3">
      <c r="A28" s="91"/>
      <c r="B28" s="35" t="s">
        <v>238</v>
      </c>
      <c r="C28" s="36" t="s">
        <v>239</v>
      </c>
      <c r="D28" s="36" t="s">
        <v>343</v>
      </c>
      <c r="E28" s="36"/>
      <c r="F28" s="36"/>
    </row>
    <row r="29" spans="1:6" x14ac:dyDescent="0.3">
      <c r="A29" s="91"/>
      <c r="B29" s="35" t="s">
        <v>240</v>
      </c>
      <c r="C29" s="36" t="s">
        <v>241</v>
      </c>
      <c r="D29" s="36" t="s">
        <v>344</v>
      </c>
      <c r="E29" s="36"/>
      <c r="F29" s="36"/>
    </row>
    <row r="30" spans="1:6" x14ac:dyDescent="0.3">
      <c r="A30" s="91"/>
      <c r="B30" s="35" t="s">
        <v>242</v>
      </c>
      <c r="C30" s="36" t="s">
        <v>83</v>
      </c>
      <c r="D30" s="36" t="s">
        <v>84</v>
      </c>
      <c r="E30" s="36" t="s">
        <v>440</v>
      </c>
      <c r="F30" s="36" t="s">
        <v>482</v>
      </c>
    </row>
    <row r="31" spans="1:6" x14ac:dyDescent="0.3">
      <c r="A31" s="91"/>
      <c r="B31" s="35" t="s">
        <v>243</v>
      </c>
      <c r="C31" s="36" t="s">
        <v>85</v>
      </c>
      <c r="D31" s="36" t="s">
        <v>86</v>
      </c>
      <c r="E31" s="36" t="s">
        <v>441</v>
      </c>
      <c r="F31" s="36" t="s">
        <v>482</v>
      </c>
    </row>
    <row r="32" spans="1:6" ht="14" customHeight="1" x14ac:dyDescent="0.3">
      <c r="A32" s="91"/>
      <c r="B32" s="35" t="s">
        <v>244</v>
      </c>
      <c r="C32" s="36" t="s">
        <v>87</v>
      </c>
      <c r="D32" s="36" t="s">
        <v>88</v>
      </c>
      <c r="E32" s="36" t="s">
        <v>442</v>
      </c>
      <c r="F32" s="36" t="s">
        <v>482</v>
      </c>
    </row>
    <row r="33" spans="1:6" x14ac:dyDescent="0.3">
      <c r="A33" s="91"/>
      <c r="B33" s="49" t="s">
        <v>245</v>
      </c>
      <c r="C33" s="36" t="s">
        <v>89</v>
      </c>
      <c r="D33" s="36" t="s">
        <v>90</v>
      </c>
      <c r="E33" s="36" t="s">
        <v>443</v>
      </c>
      <c r="F33" s="36" t="s">
        <v>482</v>
      </c>
    </row>
    <row r="34" spans="1:6" x14ac:dyDescent="0.3">
      <c r="A34" s="91"/>
      <c r="B34" s="49" t="s">
        <v>246</v>
      </c>
      <c r="C34" s="36" t="s">
        <v>247</v>
      </c>
      <c r="D34" s="36" t="s">
        <v>345</v>
      </c>
      <c r="E34" s="36" t="s">
        <v>444</v>
      </c>
      <c r="F34" s="36" t="s">
        <v>482</v>
      </c>
    </row>
    <row r="35" spans="1:6" x14ac:dyDescent="0.3">
      <c r="A35" s="91"/>
      <c r="B35" s="49" t="s">
        <v>248</v>
      </c>
      <c r="C35" s="36" t="s">
        <v>249</v>
      </c>
      <c r="D35" s="36" t="s">
        <v>346</v>
      </c>
      <c r="E35" s="36" t="s">
        <v>445</v>
      </c>
      <c r="F35" s="36" t="s">
        <v>482</v>
      </c>
    </row>
    <row r="36" spans="1:6" x14ac:dyDescent="0.3">
      <c r="A36" s="91"/>
      <c r="B36" s="49" t="s">
        <v>250</v>
      </c>
      <c r="C36" s="36" t="s">
        <v>251</v>
      </c>
      <c r="D36" s="36" t="s">
        <v>347</v>
      </c>
      <c r="E36" s="36" t="s">
        <v>446</v>
      </c>
      <c r="F36" s="36" t="s">
        <v>482</v>
      </c>
    </row>
    <row r="37" spans="1:6" x14ac:dyDescent="0.3">
      <c r="A37" s="91"/>
      <c r="B37" s="50" t="s">
        <v>252</v>
      </c>
      <c r="C37" s="36" t="s">
        <v>91</v>
      </c>
      <c r="D37" s="36" t="s">
        <v>92</v>
      </c>
      <c r="E37" s="36" t="s">
        <v>447</v>
      </c>
      <c r="F37" s="36" t="s">
        <v>482</v>
      </c>
    </row>
    <row r="38" spans="1:6" ht="14" customHeight="1" x14ac:dyDescent="0.3">
      <c r="A38" s="91"/>
      <c r="B38" s="49" t="s">
        <v>253</v>
      </c>
      <c r="C38" s="36" t="s">
        <v>254</v>
      </c>
      <c r="D38" s="36" t="s">
        <v>348</v>
      </c>
      <c r="E38" s="36" t="s">
        <v>448</v>
      </c>
      <c r="F38" s="36" t="s">
        <v>482</v>
      </c>
    </row>
    <row r="39" spans="1:6" x14ac:dyDescent="0.3">
      <c r="A39" s="91"/>
      <c r="B39" s="35" t="s">
        <v>255</v>
      </c>
      <c r="C39" s="36" t="s">
        <v>256</v>
      </c>
      <c r="D39" s="36" t="s">
        <v>349</v>
      </c>
      <c r="E39" s="36" t="s">
        <v>449</v>
      </c>
      <c r="F39" s="36" t="s">
        <v>482</v>
      </c>
    </row>
    <row r="40" spans="1:6" x14ac:dyDescent="0.3">
      <c r="A40" s="91"/>
      <c r="B40" s="50" t="s">
        <v>267</v>
      </c>
      <c r="C40" s="36" t="s">
        <v>268</v>
      </c>
      <c r="D40" s="36" t="s">
        <v>355</v>
      </c>
      <c r="E40" s="36"/>
      <c r="F40" s="36"/>
    </row>
    <row r="41" spans="1:6" x14ac:dyDescent="0.3">
      <c r="A41" s="91"/>
      <c r="B41" s="35" t="s">
        <v>269</v>
      </c>
      <c r="C41" s="36" t="s">
        <v>270</v>
      </c>
      <c r="D41" s="36" t="s">
        <v>356</v>
      </c>
      <c r="E41" s="36"/>
      <c r="F41" s="36"/>
    </row>
    <row r="42" spans="1:6" x14ac:dyDescent="0.3">
      <c r="A42" s="91"/>
      <c r="B42" s="35" t="s">
        <v>271</v>
      </c>
      <c r="C42" s="36" t="s">
        <v>272</v>
      </c>
      <c r="D42" s="36" t="s">
        <v>357</v>
      </c>
      <c r="E42" s="36"/>
      <c r="F42" s="36"/>
    </row>
    <row r="43" spans="1:6" x14ac:dyDescent="0.3">
      <c r="A43" s="91"/>
      <c r="B43" s="35" t="s">
        <v>273</v>
      </c>
      <c r="C43" s="51" t="s">
        <v>274</v>
      </c>
      <c r="D43" s="51" t="s">
        <v>358</v>
      </c>
      <c r="E43" s="51"/>
      <c r="F43" s="51"/>
    </row>
    <row r="44" spans="1:6" ht="14" customHeight="1" x14ac:dyDescent="0.3">
      <c r="A44" s="91"/>
      <c r="B44" s="49" t="s">
        <v>275</v>
      </c>
      <c r="C44" s="36" t="s">
        <v>276</v>
      </c>
      <c r="D44" s="36"/>
      <c r="E44" s="36"/>
      <c r="F44" s="36"/>
    </row>
    <row r="45" spans="1:6" x14ac:dyDescent="0.3">
      <c r="A45" s="91"/>
      <c r="B45" s="35" t="s">
        <v>277</v>
      </c>
      <c r="C45" s="36" t="s">
        <v>278</v>
      </c>
      <c r="D45" s="36" t="s">
        <v>359</v>
      </c>
      <c r="E45" s="36"/>
      <c r="F45" s="36"/>
    </row>
    <row r="46" spans="1:6" x14ac:dyDescent="0.3">
      <c r="A46" s="91"/>
      <c r="B46" s="35" t="s">
        <v>279</v>
      </c>
      <c r="C46" s="36" t="s">
        <v>280</v>
      </c>
      <c r="D46" s="36" t="s">
        <v>360</v>
      </c>
      <c r="E46" s="36" t="s">
        <v>454</v>
      </c>
      <c r="F46" s="36" t="s">
        <v>482</v>
      </c>
    </row>
    <row r="47" spans="1:6" x14ac:dyDescent="0.3">
      <c r="A47" s="91"/>
      <c r="B47" s="35" t="s">
        <v>281</v>
      </c>
      <c r="C47" s="36" t="s">
        <v>282</v>
      </c>
      <c r="D47" s="36" t="s">
        <v>361</v>
      </c>
      <c r="E47" s="36"/>
      <c r="F47" s="36"/>
    </row>
    <row r="48" spans="1:6" x14ac:dyDescent="0.3">
      <c r="A48" s="91"/>
      <c r="B48" s="35" t="s">
        <v>261</v>
      </c>
      <c r="C48" s="36" t="s">
        <v>262</v>
      </c>
      <c r="D48" s="36" t="s">
        <v>352</v>
      </c>
      <c r="E48" s="36" t="s">
        <v>452</v>
      </c>
      <c r="F48" s="36" t="s">
        <v>482</v>
      </c>
    </row>
    <row r="49" spans="1:6" x14ac:dyDescent="0.3">
      <c r="A49" s="91"/>
      <c r="B49" s="35" t="s">
        <v>263</v>
      </c>
      <c r="C49" s="36" t="s">
        <v>264</v>
      </c>
      <c r="D49" s="36" t="s">
        <v>353</v>
      </c>
      <c r="E49" s="36"/>
      <c r="F49" s="36"/>
    </row>
    <row r="50" spans="1:6" x14ac:dyDescent="0.3">
      <c r="A50" s="91"/>
      <c r="B50" s="35" t="s">
        <v>265</v>
      </c>
      <c r="C50" s="36" t="s">
        <v>266</v>
      </c>
      <c r="D50" s="36" t="s">
        <v>354</v>
      </c>
      <c r="E50" s="36" t="s">
        <v>453</v>
      </c>
      <c r="F50" s="36" t="s">
        <v>482</v>
      </c>
    </row>
    <row r="51" spans="1:6" x14ac:dyDescent="0.3">
      <c r="A51" s="91"/>
      <c r="B51" s="35" t="s">
        <v>365</v>
      </c>
      <c r="C51" s="36"/>
      <c r="D51" s="36" t="s">
        <v>366</v>
      </c>
      <c r="E51" s="36"/>
      <c r="F51" s="36"/>
    </row>
    <row r="52" spans="1:6" x14ac:dyDescent="0.3">
      <c r="A52" s="91"/>
      <c r="B52" s="35" t="s">
        <v>289</v>
      </c>
      <c r="C52" s="36" t="s">
        <v>93</v>
      </c>
      <c r="D52" s="36" t="s">
        <v>94</v>
      </c>
      <c r="E52" s="36" t="s">
        <v>95</v>
      </c>
      <c r="F52" s="36" t="s">
        <v>482</v>
      </c>
    </row>
    <row r="53" spans="1:6" x14ac:dyDescent="0.3">
      <c r="A53" s="91"/>
      <c r="B53" s="35" t="s">
        <v>96</v>
      </c>
      <c r="C53" s="36" t="s">
        <v>97</v>
      </c>
      <c r="D53" s="36" t="s">
        <v>98</v>
      </c>
      <c r="E53" s="36" t="s">
        <v>99</v>
      </c>
      <c r="F53" s="36" t="s">
        <v>482</v>
      </c>
    </row>
    <row r="54" spans="1:6" x14ac:dyDescent="0.3">
      <c r="A54" s="91"/>
      <c r="B54" s="35" t="s">
        <v>100</v>
      </c>
      <c r="C54" s="36"/>
      <c r="D54" s="36" t="s">
        <v>367</v>
      </c>
      <c r="E54" s="36"/>
      <c r="F54" s="36"/>
    </row>
    <row r="55" spans="1:6" x14ac:dyDescent="0.3">
      <c r="A55" s="91"/>
      <c r="B55" s="35" t="s">
        <v>290</v>
      </c>
      <c r="C55" s="36" t="s">
        <v>291</v>
      </c>
      <c r="D55" s="36" t="s">
        <v>368</v>
      </c>
      <c r="E55" s="36" t="s">
        <v>457</v>
      </c>
      <c r="F55" s="36" t="s">
        <v>482</v>
      </c>
    </row>
    <row r="56" spans="1:6" x14ac:dyDescent="0.3">
      <c r="A56" s="91"/>
      <c r="B56" s="35" t="s">
        <v>292</v>
      </c>
      <c r="C56" s="36" t="s">
        <v>101</v>
      </c>
      <c r="D56" s="36" t="s">
        <v>102</v>
      </c>
      <c r="E56" s="36" t="s">
        <v>103</v>
      </c>
      <c r="F56" s="36"/>
    </row>
    <row r="57" spans="1:6" ht="25.5" customHeight="1" x14ac:dyDescent="0.3">
      <c r="A57" s="91"/>
      <c r="B57" s="35" t="s">
        <v>293</v>
      </c>
      <c r="C57" s="36" t="s">
        <v>104</v>
      </c>
      <c r="D57" s="36" t="s">
        <v>105</v>
      </c>
      <c r="E57" s="36" t="s">
        <v>106</v>
      </c>
      <c r="F57" s="36" t="s">
        <v>482</v>
      </c>
    </row>
    <row r="58" spans="1:6" x14ac:dyDescent="0.3">
      <c r="A58" s="90" t="s">
        <v>483</v>
      </c>
      <c r="B58" s="50" t="s">
        <v>176</v>
      </c>
      <c r="C58" s="36" t="s">
        <v>177</v>
      </c>
      <c r="D58" s="36" t="s">
        <v>317</v>
      </c>
      <c r="E58" s="44" t="s">
        <v>421</v>
      </c>
      <c r="F58" s="36" t="s">
        <v>482</v>
      </c>
    </row>
    <row r="59" spans="1:6" x14ac:dyDescent="0.3">
      <c r="A59" s="90"/>
      <c r="B59" s="50" t="s">
        <v>178</v>
      </c>
      <c r="C59" s="36" t="s">
        <v>179</v>
      </c>
      <c r="D59" s="36" t="s">
        <v>318</v>
      </c>
      <c r="E59" s="44" t="s">
        <v>421</v>
      </c>
      <c r="F59" s="36" t="s">
        <v>482</v>
      </c>
    </row>
    <row r="60" spans="1:6" x14ac:dyDescent="0.3">
      <c r="A60" s="90"/>
      <c r="B60" s="50" t="s">
        <v>319</v>
      </c>
      <c r="C60" s="36"/>
      <c r="D60" s="36" t="s">
        <v>107</v>
      </c>
      <c r="E60" s="44"/>
      <c r="F60" s="36"/>
    </row>
    <row r="61" spans="1:6" x14ac:dyDescent="0.3">
      <c r="A61" s="90"/>
      <c r="B61" s="50" t="s">
        <v>180</v>
      </c>
      <c r="C61" s="36" t="s">
        <v>181</v>
      </c>
      <c r="D61" s="36"/>
      <c r="E61" s="44"/>
      <c r="F61" s="36"/>
    </row>
    <row r="62" spans="1:6" x14ac:dyDescent="0.3">
      <c r="A62" s="90"/>
      <c r="B62" s="35" t="s">
        <v>182</v>
      </c>
      <c r="C62" s="36" t="s">
        <v>183</v>
      </c>
      <c r="D62" s="36"/>
      <c r="E62" s="36" t="s">
        <v>422</v>
      </c>
      <c r="F62" s="36"/>
    </row>
    <row r="63" spans="1:6" x14ac:dyDescent="0.3">
      <c r="A63" s="90"/>
      <c r="B63" s="35" t="s">
        <v>196</v>
      </c>
      <c r="C63" s="36" t="s">
        <v>108</v>
      </c>
      <c r="D63" s="36"/>
      <c r="E63" s="36"/>
      <c r="F63" s="36"/>
    </row>
    <row r="64" spans="1:6" x14ac:dyDescent="0.3">
      <c r="A64" s="90"/>
      <c r="B64" s="35" t="s">
        <v>195</v>
      </c>
      <c r="C64" s="36" t="s">
        <v>109</v>
      </c>
      <c r="D64" s="36"/>
      <c r="E64" s="36"/>
      <c r="F64" s="36"/>
    </row>
    <row r="65" spans="1:6" x14ac:dyDescent="0.3">
      <c r="A65" s="90"/>
      <c r="B65" s="35" t="s">
        <v>198</v>
      </c>
      <c r="C65" s="36" t="s">
        <v>199</v>
      </c>
      <c r="D65" s="36" t="s">
        <v>323</v>
      </c>
      <c r="E65" s="36"/>
      <c r="F65" s="36"/>
    </row>
    <row r="66" spans="1:6" ht="14" customHeight="1" x14ac:dyDescent="0.3">
      <c r="A66" s="90"/>
      <c r="B66" s="35" t="s">
        <v>324</v>
      </c>
      <c r="C66" s="36"/>
      <c r="D66" s="36" t="s">
        <v>325</v>
      </c>
      <c r="E66" s="36"/>
      <c r="F66" s="36"/>
    </row>
    <row r="67" spans="1:6" ht="14" customHeight="1" x14ac:dyDescent="0.3">
      <c r="A67" s="90"/>
      <c r="B67" s="35" t="s">
        <v>200</v>
      </c>
      <c r="C67" s="36" t="s">
        <v>201</v>
      </c>
      <c r="D67" s="36"/>
      <c r="E67" s="36"/>
      <c r="F67" s="36"/>
    </row>
    <row r="68" spans="1:6" ht="14" customHeight="1" x14ac:dyDescent="0.3">
      <c r="A68" s="90"/>
      <c r="B68" s="35" t="s">
        <v>326</v>
      </c>
      <c r="C68" s="36"/>
      <c r="D68" s="36" t="s">
        <v>327</v>
      </c>
      <c r="E68" s="36"/>
      <c r="F68" s="36"/>
    </row>
    <row r="69" spans="1:6" ht="14" customHeight="1" x14ac:dyDescent="0.3">
      <c r="A69" s="90"/>
      <c r="B69" s="35" t="s">
        <v>202</v>
      </c>
      <c r="C69" s="36" t="s">
        <v>203</v>
      </c>
      <c r="D69" s="36"/>
      <c r="E69" s="36"/>
      <c r="F69" s="36"/>
    </row>
    <row r="70" spans="1:6" x14ac:dyDescent="0.3">
      <c r="A70" s="90"/>
      <c r="B70" s="35" t="s">
        <v>204</v>
      </c>
      <c r="C70" s="36" t="s">
        <v>205</v>
      </c>
      <c r="D70" s="36" t="s">
        <v>328</v>
      </c>
      <c r="E70" s="36"/>
      <c r="F70" s="36"/>
    </row>
    <row r="71" spans="1:6" x14ac:dyDescent="0.3">
      <c r="A71" s="90"/>
      <c r="B71" s="35" t="s">
        <v>426</v>
      </c>
      <c r="C71" s="36"/>
      <c r="D71" s="36"/>
      <c r="E71" s="36" t="s">
        <v>427</v>
      </c>
      <c r="F71" s="36"/>
    </row>
    <row r="72" spans="1:6" x14ac:dyDescent="0.3">
      <c r="A72" s="90"/>
      <c r="B72" s="35" t="s">
        <v>206</v>
      </c>
      <c r="C72" s="36" t="s">
        <v>207</v>
      </c>
      <c r="D72" s="36" t="s">
        <v>329</v>
      </c>
      <c r="E72" s="36" t="s">
        <v>428</v>
      </c>
      <c r="F72" s="36"/>
    </row>
    <row r="73" spans="1:6" x14ac:dyDescent="0.3">
      <c r="A73" s="90"/>
      <c r="B73" s="35" t="s">
        <v>429</v>
      </c>
      <c r="C73" s="36"/>
      <c r="D73" s="36"/>
      <c r="E73" s="36" t="s">
        <v>430</v>
      </c>
      <c r="F73" s="36" t="s">
        <v>482</v>
      </c>
    </row>
    <row r="74" spans="1:6" x14ac:dyDescent="0.3">
      <c r="A74" s="90"/>
      <c r="B74" s="35" t="s">
        <v>167</v>
      </c>
      <c r="C74" s="36" t="s">
        <v>168</v>
      </c>
      <c r="D74" s="36" t="s">
        <v>314</v>
      </c>
      <c r="E74" s="36" t="s">
        <v>419</v>
      </c>
      <c r="F74" s="36" t="s">
        <v>482</v>
      </c>
    </row>
    <row r="75" spans="1:6" x14ac:dyDescent="0.3">
      <c r="A75" s="90"/>
      <c r="B75" s="35" t="s">
        <v>184</v>
      </c>
      <c r="C75" s="36" t="s">
        <v>110</v>
      </c>
      <c r="D75" s="36" t="s">
        <v>111</v>
      </c>
      <c r="E75" s="36" t="s">
        <v>423</v>
      </c>
      <c r="F75" s="36" t="s">
        <v>482</v>
      </c>
    </row>
    <row r="76" spans="1:6" x14ac:dyDescent="0.3">
      <c r="A76" s="90"/>
      <c r="B76" s="35" t="s">
        <v>185</v>
      </c>
      <c r="C76" s="36" t="s">
        <v>186</v>
      </c>
      <c r="D76" s="36" t="s">
        <v>320</v>
      </c>
      <c r="E76" s="36"/>
      <c r="F76" s="36"/>
    </row>
    <row r="77" spans="1:6" x14ac:dyDescent="0.3">
      <c r="A77" s="90"/>
      <c r="B77" s="35" t="s">
        <v>187</v>
      </c>
      <c r="C77" s="36" t="s">
        <v>188</v>
      </c>
      <c r="D77" s="36"/>
      <c r="E77" s="36"/>
      <c r="F77" s="36"/>
    </row>
    <row r="78" spans="1:6" x14ac:dyDescent="0.3">
      <c r="A78" s="90"/>
      <c r="B78" s="35" t="s">
        <v>189</v>
      </c>
      <c r="C78" s="36" t="s">
        <v>190</v>
      </c>
      <c r="D78" s="36"/>
      <c r="E78" s="36"/>
      <c r="F78" s="36"/>
    </row>
    <row r="79" spans="1:6" x14ac:dyDescent="0.3">
      <c r="A79" s="90"/>
      <c r="B79" s="35" t="s">
        <v>191</v>
      </c>
      <c r="C79" s="51" t="s">
        <v>192</v>
      </c>
      <c r="D79" s="51" t="s">
        <v>321</v>
      </c>
      <c r="E79" s="36" t="s">
        <v>424</v>
      </c>
      <c r="F79" s="36" t="s">
        <v>482</v>
      </c>
    </row>
    <row r="80" spans="1:6" x14ac:dyDescent="0.3">
      <c r="A80" s="90"/>
      <c r="B80" s="35" t="s">
        <v>193</v>
      </c>
      <c r="C80" s="36" t="s">
        <v>194</v>
      </c>
      <c r="D80" s="36" t="s">
        <v>322</v>
      </c>
      <c r="E80" s="36" t="s">
        <v>425</v>
      </c>
      <c r="F80" s="36" t="s">
        <v>482</v>
      </c>
    </row>
    <row r="81" spans="1:6" x14ac:dyDescent="0.3">
      <c r="A81" s="90"/>
      <c r="B81" s="35" t="s">
        <v>197</v>
      </c>
      <c r="C81" s="51" t="s">
        <v>112</v>
      </c>
      <c r="D81" s="51" t="s">
        <v>113</v>
      </c>
      <c r="E81" s="36"/>
      <c r="F81" s="36"/>
    </row>
    <row r="82" spans="1:6" x14ac:dyDescent="0.3">
      <c r="A82" s="90"/>
      <c r="B82" s="35" t="s">
        <v>208</v>
      </c>
      <c r="C82" s="36" t="s">
        <v>209</v>
      </c>
      <c r="D82" s="36" t="s">
        <v>330</v>
      </c>
      <c r="E82" s="36"/>
      <c r="F82" s="36"/>
    </row>
    <row r="83" spans="1:6" x14ac:dyDescent="0.3">
      <c r="A83" s="90"/>
      <c r="B83" s="35" t="s">
        <v>166</v>
      </c>
      <c r="C83" s="36" t="s">
        <v>114</v>
      </c>
      <c r="D83" s="36" t="s">
        <v>313</v>
      </c>
      <c r="E83" s="36"/>
      <c r="F83" s="36"/>
    </row>
    <row r="84" spans="1:6" x14ac:dyDescent="0.3">
      <c r="A84" s="90"/>
      <c r="B84" s="35" t="s">
        <v>169</v>
      </c>
      <c r="C84" s="36" t="s">
        <v>170</v>
      </c>
      <c r="D84" s="36"/>
      <c r="E84" s="36"/>
      <c r="F84" s="36"/>
    </row>
    <row r="85" spans="1:6" ht="14" customHeight="1" x14ac:dyDescent="0.3">
      <c r="A85" s="90" t="s">
        <v>484</v>
      </c>
      <c r="B85" s="52" t="s">
        <v>210</v>
      </c>
      <c r="C85" s="36" t="s">
        <v>211</v>
      </c>
      <c r="D85" s="36" t="s">
        <v>331</v>
      </c>
      <c r="E85" s="36" t="s">
        <v>115</v>
      </c>
      <c r="F85" s="36" t="s">
        <v>482</v>
      </c>
    </row>
    <row r="86" spans="1:6" ht="14" customHeight="1" x14ac:dyDescent="0.3">
      <c r="A86" s="90"/>
      <c r="B86" s="52" t="s">
        <v>212</v>
      </c>
      <c r="C86" s="36" t="s">
        <v>213</v>
      </c>
      <c r="D86" s="36" t="s">
        <v>332</v>
      </c>
      <c r="E86" s="36" t="s">
        <v>431</v>
      </c>
      <c r="F86" s="36" t="s">
        <v>482</v>
      </c>
    </row>
    <row r="87" spans="1:6" ht="14" customHeight="1" x14ac:dyDescent="0.3">
      <c r="A87" s="90"/>
      <c r="B87" s="52" t="s">
        <v>214</v>
      </c>
      <c r="C87" s="36" t="s">
        <v>215</v>
      </c>
      <c r="D87" s="36"/>
      <c r="E87" s="36"/>
      <c r="F87" s="36"/>
    </row>
    <row r="88" spans="1:6" ht="14" customHeight="1" x14ac:dyDescent="0.3">
      <c r="A88" s="90"/>
      <c r="B88" s="52" t="s">
        <v>485</v>
      </c>
      <c r="C88" s="36" t="s">
        <v>474</v>
      </c>
      <c r="D88" s="36"/>
      <c r="E88" s="36"/>
      <c r="F88" s="36"/>
    </row>
    <row r="89" spans="1:6" x14ac:dyDescent="0.3">
      <c r="A89" s="92" t="s">
        <v>486</v>
      </c>
      <c r="B89" s="53" t="s">
        <v>369</v>
      </c>
      <c r="C89" s="36" t="s">
        <v>116</v>
      </c>
      <c r="D89" s="36" t="s">
        <v>370</v>
      </c>
      <c r="E89" s="36" t="s">
        <v>509</v>
      </c>
      <c r="F89" s="36"/>
    </row>
    <row r="90" spans="1:6" ht="39" customHeight="1" x14ac:dyDescent="0.3">
      <c r="A90" s="92"/>
      <c r="B90" s="53" t="s">
        <v>117</v>
      </c>
      <c r="C90" s="36" t="s">
        <v>294</v>
      </c>
      <c r="D90" s="36" t="s">
        <v>118</v>
      </c>
      <c r="E90" s="36" t="s">
        <v>458</v>
      </c>
      <c r="F90" s="36"/>
    </row>
    <row r="91" spans="1:6" x14ac:dyDescent="0.3">
      <c r="A91" s="92"/>
      <c r="B91" s="35" t="s">
        <v>119</v>
      </c>
      <c r="C91" s="36" t="s">
        <v>295</v>
      </c>
      <c r="D91" s="36"/>
      <c r="E91" s="36" t="s">
        <v>459</v>
      </c>
      <c r="F91" s="36"/>
    </row>
    <row r="92" spans="1:6" x14ac:dyDescent="0.3">
      <c r="A92" s="92"/>
      <c r="B92" s="35" t="s">
        <v>296</v>
      </c>
      <c r="C92" s="36" t="s">
        <v>297</v>
      </c>
      <c r="D92" s="36"/>
      <c r="E92" s="36" t="s">
        <v>461</v>
      </c>
      <c r="F92" s="36"/>
    </row>
    <row r="93" spans="1:6" x14ac:dyDescent="0.3">
      <c r="A93" s="92"/>
      <c r="B93" s="53" t="s">
        <v>298</v>
      </c>
      <c r="C93" s="36" t="s">
        <v>299</v>
      </c>
      <c r="D93" s="36"/>
      <c r="E93" s="54" t="s">
        <v>462</v>
      </c>
      <c r="F93" s="36"/>
    </row>
    <row r="94" spans="1:6" x14ac:dyDescent="0.3">
      <c r="A94" s="92"/>
      <c r="B94" s="55" t="s">
        <v>463</v>
      </c>
      <c r="C94" s="54"/>
      <c r="D94" s="54"/>
      <c r="E94" s="36" t="s">
        <v>464</v>
      </c>
      <c r="F94" s="54"/>
    </row>
    <row r="95" spans="1:6" x14ac:dyDescent="0.3">
      <c r="A95" s="92"/>
      <c r="B95" s="55" t="s">
        <v>460</v>
      </c>
      <c r="C95" s="54"/>
      <c r="D95" s="54"/>
      <c r="E95" s="54" t="s">
        <v>120</v>
      </c>
      <c r="F95" s="54"/>
    </row>
    <row r="96" spans="1:6" x14ac:dyDescent="0.3">
      <c r="A96" s="55" t="s">
        <v>487</v>
      </c>
      <c r="B96" s="55" t="s">
        <v>488</v>
      </c>
      <c r="C96" s="54"/>
      <c r="D96" s="54"/>
      <c r="E96" s="54" t="s">
        <v>477</v>
      </c>
      <c r="F96" s="54"/>
    </row>
    <row r="97" spans="1:6" x14ac:dyDescent="0.3">
      <c r="A97" s="86" t="s">
        <v>489</v>
      </c>
      <c r="B97" s="55" t="s">
        <v>381</v>
      </c>
      <c r="C97" s="54"/>
      <c r="D97" s="54"/>
      <c r="E97" s="54" t="s">
        <v>121</v>
      </c>
      <c r="F97" s="54" t="s">
        <v>482</v>
      </c>
    </row>
    <row r="98" spans="1:6" x14ac:dyDescent="0.3">
      <c r="A98" s="86"/>
      <c r="B98" s="55" t="s">
        <v>382</v>
      </c>
      <c r="C98" s="54"/>
      <c r="D98" s="54"/>
      <c r="E98" s="54" t="s">
        <v>490</v>
      </c>
      <c r="F98" s="54" t="s">
        <v>482</v>
      </c>
    </row>
    <row r="99" spans="1:6" x14ac:dyDescent="0.3">
      <c r="A99" s="86"/>
      <c r="B99" s="55" t="s">
        <v>383</v>
      </c>
      <c r="C99" s="54"/>
      <c r="D99" s="54"/>
      <c r="E99" s="54" t="s">
        <v>491</v>
      </c>
      <c r="F99" s="54" t="s">
        <v>482</v>
      </c>
    </row>
    <row r="100" spans="1:6" x14ac:dyDescent="0.3">
      <c r="A100" s="86"/>
      <c r="B100" s="55" t="s">
        <v>384</v>
      </c>
      <c r="C100" s="54"/>
      <c r="D100" s="54"/>
      <c r="E100" s="54" t="s">
        <v>492</v>
      </c>
      <c r="F100" s="54" t="s">
        <v>482</v>
      </c>
    </row>
    <row r="101" spans="1:6" x14ac:dyDescent="0.3">
      <c r="A101" s="86"/>
      <c r="B101" s="55" t="s">
        <v>493</v>
      </c>
      <c r="C101" s="54"/>
      <c r="D101" s="54"/>
      <c r="E101" s="54" t="s">
        <v>476</v>
      </c>
      <c r="F101" s="54" t="s">
        <v>494</v>
      </c>
    </row>
    <row r="102" spans="1:6" x14ac:dyDescent="0.3">
      <c r="A102" s="86"/>
      <c r="B102" s="55" t="s">
        <v>493</v>
      </c>
      <c r="C102" s="54"/>
      <c r="D102" s="54"/>
      <c r="E102" s="54" t="s">
        <v>495</v>
      </c>
      <c r="F102" s="54" t="s">
        <v>496</v>
      </c>
    </row>
    <row r="103" spans="1:6" x14ac:dyDescent="0.3">
      <c r="A103" s="86"/>
      <c r="B103" s="55" t="s">
        <v>493</v>
      </c>
      <c r="C103" s="54"/>
      <c r="D103" s="54"/>
      <c r="E103" s="54" t="s">
        <v>497</v>
      </c>
      <c r="F103" s="54" t="s">
        <v>498</v>
      </c>
    </row>
    <row r="104" spans="1:6" x14ac:dyDescent="0.3">
      <c r="A104" s="86"/>
      <c r="B104" s="55" t="s">
        <v>493</v>
      </c>
      <c r="C104" s="54"/>
      <c r="D104" s="54"/>
      <c r="E104" s="54" t="s">
        <v>499</v>
      </c>
      <c r="F104" s="54" t="s">
        <v>482</v>
      </c>
    </row>
    <row r="105" spans="1:6" x14ac:dyDescent="0.3">
      <c r="A105" s="86"/>
      <c r="B105" s="55" t="s">
        <v>479</v>
      </c>
      <c r="C105" s="54"/>
      <c r="D105" s="54"/>
      <c r="E105" s="54" t="s">
        <v>122</v>
      </c>
      <c r="F105" s="54" t="s">
        <v>498</v>
      </c>
    </row>
    <row r="106" spans="1:6" x14ac:dyDescent="0.3">
      <c r="A106" s="86"/>
      <c r="B106" s="55" t="s">
        <v>479</v>
      </c>
      <c r="C106" s="54"/>
      <c r="D106" s="54"/>
      <c r="E106" s="54" t="s">
        <v>123</v>
      </c>
      <c r="F106" s="54" t="s">
        <v>500</v>
      </c>
    </row>
    <row r="107" spans="1:6" x14ac:dyDescent="0.3">
      <c r="A107" s="86"/>
      <c r="B107" s="55" t="s">
        <v>479</v>
      </c>
      <c r="C107" s="54"/>
      <c r="D107" s="54"/>
      <c r="E107" s="54" t="s">
        <v>124</v>
      </c>
      <c r="F107" s="54" t="s">
        <v>494</v>
      </c>
    </row>
    <row r="108" spans="1:6" x14ac:dyDescent="0.3">
      <c r="A108" s="86"/>
      <c r="B108" s="55" t="s">
        <v>479</v>
      </c>
      <c r="C108" s="54"/>
      <c r="D108" s="54"/>
      <c r="E108" s="54" t="s">
        <v>125</v>
      </c>
      <c r="F108" s="54" t="s">
        <v>496</v>
      </c>
    </row>
    <row r="109" spans="1:6" x14ac:dyDescent="0.3">
      <c r="A109" s="86"/>
      <c r="B109" s="55" t="s">
        <v>480</v>
      </c>
      <c r="C109" s="54"/>
      <c r="D109" s="54"/>
      <c r="E109" s="54" t="s">
        <v>475</v>
      </c>
      <c r="F109" s="54" t="s">
        <v>494</v>
      </c>
    </row>
    <row r="110" spans="1:6" x14ac:dyDescent="0.3">
      <c r="A110" s="86"/>
      <c r="B110" s="55" t="s">
        <v>480</v>
      </c>
      <c r="C110" s="54"/>
      <c r="D110" s="54"/>
      <c r="E110" s="54" t="s">
        <v>126</v>
      </c>
      <c r="F110" s="54" t="s">
        <v>496</v>
      </c>
    </row>
    <row r="111" spans="1:6" x14ac:dyDescent="0.3">
      <c r="A111" s="86"/>
      <c r="B111" s="55" t="s">
        <v>480</v>
      </c>
      <c r="C111" s="54"/>
      <c r="D111" s="54"/>
      <c r="E111" s="54" t="s">
        <v>127</v>
      </c>
      <c r="F111" s="54" t="s">
        <v>498</v>
      </c>
    </row>
    <row r="112" spans="1:6" x14ac:dyDescent="0.3">
      <c r="A112" s="86"/>
      <c r="B112" s="55" t="s">
        <v>480</v>
      </c>
      <c r="C112" s="54"/>
      <c r="D112" s="54"/>
      <c r="E112" s="54" t="s">
        <v>128</v>
      </c>
      <c r="F112" s="54" t="s">
        <v>500</v>
      </c>
    </row>
    <row r="113" spans="1:6" x14ac:dyDescent="0.3">
      <c r="A113" s="86"/>
      <c r="B113" s="55" t="s">
        <v>402</v>
      </c>
      <c r="C113" s="54"/>
      <c r="D113" s="54"/>
      <c r="E113" s="54" t="s">
        <v>129</v>
      </c>
      <c r="F113" s="54" t="s">
        <v>494</v>
      </c>
    </row>
    <row r="114" spans="1:6" x14ac:dyDescent="0.3">
      <c r="A114" s="86"/>
      <c r="B114" s="55" t="s">
        <v>402</v>
      </c>
      <c r="C114" s="54"/>
      <c r="D114" s="54"/>
      <c r="E114" s="54" t="s">
        <v>130</v>
      </c>
      <c r="F114" s="54" t="s">
        <v>498</v>
      </c>
    </row>
    <row r="115" spans="1:6" x14ac:dyDescent="0.3">
      <c r="A115" s="86"/>
      <c r="B115" s="55" t="s">
        <v>402</v>
      </c>
      <c r="C115" s="54"/>
      <c r="D115" s="54"/>
      <c r="E115" s="54" t="s">
        <v>131</v>
      </c>
      <c r="F115" s="54" t="s">
        <v>496</v>
      </c>
    </row>
    <row r="116" spans="1:6" x14ac:dyDescent="0.3">
      <c r="A116" s="86"/>
      <c r="B116" s="55" t="s">
        <v>402</v>
      </c>
      <c r="C116" s="54"/>
      <c r="D116" s="54"/>
      <c r="E116" s="54" t="s">
        <v>132</v>
      </c>
      <c r="F116" s="54" t="s">
        <v>482</v>
      </c>
    </row>
    <row r="117" spans="1:6" x14ac:dyDescent="0.3">
      <c r="A117" s="86"/>
      <c r="B117" s="55" t="s">
        <v>418</v>
      </c>
      <c r="C117" s="54"/>
      <c r="D117" s="54"/>
      <c r="E117" s="54" t="s">
        <v>133</v>
      </c>
      <c r="F117" s="54" t="s">
        <v>494</v>
      </c>
    </row>
    <row r="118" spans="1:6" x14ac:dyDescent="0.3">
      <c r="A118" s="86"/>
      <c r="B118" s="55" t="s">
        <v>418</v>
      </c>
      <c r="C118" s="54"/>
      <c r="D118" s="54"/>
      <c r="E118" s="54" t="s">
        <v>134</v>
      </c>
      <c r="F118" s="54" t="s">
        <v>498</v>
      </c>
    </row>
    <row r="119" spans="1:6" x14ac:dyDescent="0.3">
      <c r="A119" s="86"/>
      <c r="B119" s="55" t="s">
        <v>418</v>
      </c>
      <c r="C119" s="54"/>
      <c r="D119" s="54"/>
      <c r="E119" s="54" t="s">
        <v>135</v>
      </c>
      <c r="F119" s="54" t="s">
        <v>496</v>
      </c>
    </row>
    <row r="120" spans="1:6" x14ac:dyDescent="0.3">
      <c r="A120" s="86"/>
      <c r="B120" s="55" t="s">
        <v>418</v>
      </c>
      <c r="C120" s="54"/>
      <c r="D120" s="54"/>
      <c r="E120" s="54" t="s">
        <v>136</v>
      </c>
      <c r="F120" s="54" t="s">
        <v>500</v>
      </c>
    </row>
    <row r="121" spans="1:6" x14ac:dyDescent="0.3">
      <c r="A121" s="86"/>
      <c r="B121" s="55" t="s">
        <v>391</v>
      </c>
      <c r="C121" s="54"/>
      <c r="D121" s="54"/>
      <c r="E121" s="54" t="s">
        <v>392</v>
      </c>
      <c r="F121" s="54" t="s">
        <v>498</v>
      </c>
    </row>
    <row r="122" spans="1:6" x14ac:dyDescent="0.3">
      <c r="A122" s="86"/>
      <c r="B122" s="55" t="s">
        <v>406</v>
      </c>
      <c r="C122" s="54"/>
      <c r="D122" s="54"/>
      <c r="E122" s="54" t="s">
        <v>407</v>
      </c>
      <c r="F122" s="54" t="s">
        <v>494</v>
      </c>
    </row>
    <row r="123" spans="1:6" x14ac:dyDescent="0.3">
      <c r="A123" s="86"/>
      <c r="B123" s="55" t="s">
        <v>393</v>
      </c>
      <c r="C123" s="54"/>
      <c r="D123" s="54"/>
      <c r="E123" s="54" t="s">
        <v>394</v>
      </c>
      <c r="F123" s="54" t="s">
        <v>501</v>
      </c>
    </row>
    <row r="124" spans="1:6" x14ac:dyDescent="0.3">
      <c r="A124" s="86"/>
      <c r="B124" s="55" t="s">
        <v>395</v>
      </c>
      <c r="C124" s="54"/>
      <c r="D124" s="54"/>
      <c r="E124" s="54" t="s">
        <v>157</v>
      </c>
      <c r="F124" s="54"/>
    </row>
    <row r="125" spans="1:6" x14ac:dyDescent="0.3">
      <c r="A125" s="86"/>
      <c r="B125" s="55" t="s">
        <v>389</v>
      </c>
      <c r="C125" s="54"/>
      <c r="D125" s="54"/>
      <c r="E125" s="54" t="s">
        <v>390</v>
      </c>
      <c r="F125" s="54" t="s">
        <v>500</v>
      </c>
    </row>
    <row r="126" spans="1:6" x14ac:dyDescent="0.3">
      <c r="A126" s="86"/>
      <c r="B126" s="55" t="s">
        <v>385</v>
      </c>
      <c r="C126" s="54"/>
      <c r="D126" s="54"/>
      <c r="E126" s="54" t="s">
        <v>386</v>
      </c>
      <c r="F126" s="54" t="s">
        <v>494</v>
      </c>
    </row>
    <row r="127" spans="1:6" x14ac:dyDescent="0.3">
      <c r="A127" s="86"/>
      <c r="B127" s="55" t="s">
        <v>405</v>
      </c>
      <c r="C127" s="54"/>
      <c r="D127" s="54"/>
      <c r="E127" s="54" t="s">
        <v>137</v>
      </c>
      <c r="F127" s="54" t="s">
        <v>494</v>
      </c>
    </row>
    <row r="128" spans="1:6" x14ac:dyDescent="0.3">
      <c r="A128" s="86"/>
      <c r="B128" s="55" t="s">
        <v>396</v>
      </c>
      <c r="C128" s="54"/>
      <c r="D128" s="54"/>
      <c r="E128" s="54" t="s">
        <v>397</v>
      </c>
      <c r="F128" s="54" t="s">
        <v>496</v>
      </c>
    </row>
    <row r="129" spans="1:6" x14ac:dyDescent="0.3">
      <c r="A129" s="86"/>
      <c r="B129" s="55" t="s">
        <v>387</v>
      </c>
      <c r="C129" s="54"/>
      <c r="D129" s="54"/>
      <c r="E129" s="54" t="s">
        <v>388</v>
      </c>
      <c r="F129" s="54" t="s">
        <v>500</v>
      </c>
    </row>
    <row r="130" spans="1:6" x14ac:dyDescent="0.3">
      <c r="A130" s="86"/>
      <c r="B130" s="55" t="s">
        <v>400</v>
      </c>
      <c r="C130" s="54"/>
      <c r="D130" s="54"/>
      <c r="E130" s="54" t="s">
        <v>401</v>
      </c>
      <c r="F130" s="54" t="s">
        <v>500</v>
      </c>
    </row>
    <row r="131" spans="1:6" x14ac:dyDescent="0.3">
      <c r="A131" s="86"/>
      <c r="B131" s="55" t="s">
        <v>403</v>
      </c>
      <c r="C131" s="54"/>
      <c r="D131" s="54"/>
      <c r="E131" s="54" t="s">
        <v>404</v>
      </c>
      <c r="F131" s="54" t="s">
        <v>498</v>
      </c>
    </row>
    <row r="132" spans="1:6" x14ac:dyDescent="0.3">
      <c r="A132" s="86"/>
      <c r="B132" s="55" t="s">
        <v>410</v>
      </c>
      <c r="C132" s="54"/>
      <c r="D132" s="54"/>
      <c r="E132" s="54" t="s">
        <v>411</v>
      </c>
      <c r="F132" s="54" t="s">
        <v>498</v>
      </c>
    </row>
    <row r="133" spans="1:6" x14ac:dyDescent="0.3">
      <c r="A133" s="86"/>
      <c r="B133" s="55" t="s">
        <v>311</v>
      </c>
      <c r="C133" s="54"/>
      <c r="D133" s="54" t="s">
        <v>312</v>
      </c>
      <c r="E133" s="54"/>
      <c r="F133" s="54"/>
    </row>
    <row r="134" spans="1:6" x14ac:dyDescent="0.3">
      <c r="A134" s="86"/>
      <c r="B134" s="55" t="s">
        <v>164</v>
      </c>
      <c r="C134" s="54" t="s">
        <v>165</v>
      </c>
      <c r="D134" s="54"/>
      <c r="E134" s="54"/>
      <c r="F134" s="54"/>
    </row>
    <row r="135" spans="1:6" x14ac:dyDescent="0.3">
      <c r="A135" s="86"/>
      <c r="B135" s="55" t="s">
        <v>398</v>
      </c>
      <c r="C135" s="54"/>
      <c r="D135" s="54"/>
      <c r="E135" s="54" t="s">
        <v>399</v>
      </c>
      <c r="F135" s="54" t="s">
        <v>498</v>
      </c>
    </row>
    <row r="136" spans="1:6" x14ac:dyDescent="0.3">
      <c r="A136" s="86"/>
      <c r="B136" s="55" t="s">
        <v>408</v>
      </c>
      <c r="C136" s="54"/>
      <c r="D136" s="54"/>
      <c r="E136" s="54" t="s">
        <v>409</v>
      </c>
      <c r="F136" s="54" t="s">
        <v>498</v>
      </c>
    </row>
    <row r="137" spans="1:6" x14ac:dyDescent="0.3">
      <c r="A137" s="87" t="s">
        <v>502</v>
      </c>
      <c r="B137" s="55" t="s">
        <v>412</v>
      </c>
      <c r="C137" s="54"/>
      <c r="D137" s="54"/>
      <c r="E137" s="54" t="s">
        <v>138</v>
      </c>
      <c r="F137" s="54" t="s">
        <v>494</v>
      </c>
    </row>
    <row r="138" spans="1:6" x14ac:dyDescent="0.3">
      <c r="A138" s="87"/>
      <c r="B138" s="55" t="s">
        <v>412</v>
      </c>
      <c r="C138" s="54"/>
      <c r="D138" s="54"/>
      <c r="E138" s="54" t="s">
        <v>139</v>
      </c>
      <c r="F138" s="54" t="s">
        <v>498</v>
      </c>
    </row>
    <row r="139" spans="1:6" x14ac:dyDescent="0.3">
      <c r="A139" s="87"/>
      <c r="B139" s="55" t="s">
        <v>412</v>
      </c>
      <c r="C139" s="54"/>
      <c r="D139" s="54"/>
      <c r="E139" s="54" t="s">
        <v>140</v>
      </c>
      <c r="F139" s="54" t="s">
        <v>496</v>
      </c>
    </row>
    <row r="140" spans="1:6" x14ac:dyDescent="0.3">
      <c r="A140" s="87"/>
      <c r="B140" s="55" t="s">
        <v>412</v>
      </c>
      <c r="C140" s="54"/>
      <c r="D140" s="54"/>
      <c r="E140" s="54" t="s">
        <v>141</v>
      </c>
      <c r="F140" s="54" t="s">
        <v>482</v>
      </c>
    </row>
    <row r="141" spans="1:6" x14ac:dyDescent="0.3">
      <c r="A141" s="87"/>
      <c r="B141" s="55" t="s">
        <v>413</v>
      </c>
      <c r="C141" s="54"/>
      <c r="D141" s="54"/>
      <c r="E141" s="54" t="s">
        <v>414</v>
      </c>
      <c r="F141" s="54" t="s">
        <v>494</v>
      </c>
    </row>
    <row r="142" spans="1:6" x14ac:dyDescent="0.3">
      <c r="A142" s="87"/>
      <c r="B142" s="55" t="s">
        <v>413</v>
      </c>
      <c r="C142" s="54"/>
      <c r="D142" s="54"/>
      <c r="E142" s="54" t="s">
        <v>415</v>
      </c>
      <c r="F142" s="54" t="s">
        <v>498</v>
      </c>
    </row>
    <row r="143" spans="1:6" x14ac:dyDescent="0.3">
      <c r="A143" s="87"/>
      <c r="B143" s="55" t="s">
        <v>413</v>
      </c>
      <c r="C143" s="54"/>
      <c r="D143" s="54"/>
      <c r="E143" s="54" t="s">
        <v>416</v>
      </c>
      <c r="F143" s="54" t="s">
        <v>496</v>
      </c>
    </row>
    <row r="144" spans="1:6" x14ac:dyDescent="0.3">
      <c r="A144" s="87"/>
      <c r="B144" s="55" t="s">
        <v>413</v>
      </c>
      <c r="C144" s="54"/>
      <c r="D144" s="54"/>
      <c r="E144" s="54" t="s">
        <v>417</v>
      </c>
      <c r="F144" s="54" t="s">
        <v>482</v>
      </c>
    </row>
    <row r="145" spans="1:6" x14ac:dyDescent="0.3">
      <c r="A145" s="87"/>
      <c r="B145" s="55" t="s">
        <v>300</v>
      </c>
      <c r="C145" s="54" t="s">
        <v>301</v>
      </c>
      <c r="D145" s="54"/>
      <c r="E145" s="54" t="s">
        <v>465</v>
      </c>
      <c r="F145" s="54"/>
    </row>
    <row r="146" spans="1:6" x14ac:dyDescent="0.3">
      <c r="A146" s="87"/>
      <c r="B146" s="55" t="s">
        <v>302</v>
      </c>
      <c r="C146" s="54" t="s">
        <v>303</v>
      </c>
      <c r="D146" s="54"/>
      <c r="E146" s="54" t="s">
        <v>466</v>
      </c>
      <c r="F146" s="54"/>
    </row>
    <row r="147" spans="1:6" x14ac:dyDescent="0.3">
      <c r="A147" s="87" t="s">
        <v>503</v>
      </c>
      <c r="B147" s="55" t="s">
        <v>504</v>
      </c>
      <c r="C147" s="54" t="s">
        <v>470</v>
      </c>
      <c r="D147" s="54" t="s">
        <v>471</v>
      </c>
      <c r="E147" s="54" t="s">
        <v>142</v>
      </c>
      <c r="F147" s="54"/>
    </row>
    <row r="148" spans="1:6" x14ac:dyDescent="0.3">
      <c r="A148" s="87"/>
      <c r="B148" s="55" t="s">
        <v>505</v>
      </c>
      <c r="C148" s="54" t="s">
        <v>472</v>
      </c>
      <c r="D148" s="54" t="s">
        <v>473</v>
      </c>
      <c r="E148" s="54" t="s">
        <v>478</v>
      </c>
      <c r="F148" s="54"/>
    </row>
    <row r="149" spans="1:6" x14ac:dyDescent="0.3">
      <c r="A149" s="87" t="s">
        <v>506</v>
      </c>
      <c r="B149" s="55" t="s">
        <v>171</v>
      </c>
      <c r="C149" s="54" t="s">
        <v>172</v>
      </c>
      <c r="D149" s="54" t="s">
        <v>315</v>
      </c>
      <c r="E149" s="54" t="s">
        <v>420</v>
      </c>
      <c r="F149" s="54" t="s">
        <v>482</v>
      </c>
    </row>
    <row r="150" spans="1:6" x14ac:dyDescent="0.3">
      <c r="A150" s="87"/>
      <c r="B150" s="55" t="s">
        <v>173</v>
      </c>
      <c r="C150" s="54" t="s">
        <v>143</v>
      </c>
      <c r="D150" s="54" t="s">
        <v>144</v>
      </c>
      <c r="E150" s="54"/>
      <c r="F150" s="54"/>
    </row>
    <row r="151" spans="1:6" x14ac:dyDescent="0.3">
      <c r="A151" s="87"/>
      <c r="B151" s="55" t="s">
        <v>174</v>
      </c>
      <c r="C151" s="54" t="s">
        <v>175</v>
      </c>
      <c r="D151" s="54" t="s">
        <v>316</v>
      </c>
      <c r="E151" s="54"/>
      <c r="F151" s="54"/>
    </row>
    <row r="152" spans="1:6" x14ac:dyDescent="0.3">
      <c r="A152" s="87"/>
      <c r="B152" s="55" t="s">
        <v>304</v>
      </c>
      <c r="C152" s="54" t="s">
        <v>305</v>
      </c>
      <c r="D152" s="54" t="s">
        <v>371</v>
      </c>
      <c r="E152" s="54" t="s">
        <v>467</v>
      </c>
      <c r="F152" s="54" t="s">
        <v>482</v>
      </c>
    </row>
    <row r="153" spans="1:6" x14ac:dyDescent="0.3">
      <c r="A153" s="87"/>
      <c r="B153" s="55" t="s">
        <v>468</v>
      </c>
      <c r="C153" s="54"/>
      <c r="D153" s="54"/>
      <c r="E153" s="54" t="s">
        <v>469</v>
      </c>
      <c r="F153" s="54"/>
    </row>
    <row r="154" spans="1:6" x14ac:dyDescent="0.3">
      <c r="A154" s="87"/>
      <c r="B154" s="55" t="s">
        <v>372</v>
      </c>
      <c r="C154" s="54"/>
      <c r="D154" s="54" t="s">
        <v>373</v>
      </c>
      <c r="E154" s="54"/>
      <c r="F154" s="54"/>
    </row>
    <row r="155" spans="1:6" x14ac:dyDescent="0.3">
      <c r="A155" s="87"/>
      <c r="B155" s="55" t="s">
        <v>374</v>
      </c>
      <c r="C155" s="54" t="s">
        <v>306</v>
      </c>
      <c r="D155" s="54" t="s">
        <v>375</v>
      </c>
      <c r="E155" s="54"/>
      <c r="F155" s="54"/>
    </row>
    <row r="156" spans="1:6" x14ac:dyDescent="0.3">
      <c r="A156" s="87"/>
      <c r="B156" s="55" t="s">
        <v>307</v>
      </c>
      <c r="C156" s="54" t="s">
        <v>308</v>
      </c>
      <c r="D156" s="54" t="s">
        <v>376</v>
      </c>
      <c r="E156" s="54" t="s">
        <v>508</v>
      </c>
      <c r="F156" s="54" t="s">
        <v>482</v>
      </c>
    </row>
    <row r="157" spans="1:6" x14ac:dyDescent="0.3">
      <c r="A157" s="87"/>
      <c r="B157" s="55" t="s">
        <v>377</v>
      </c>
      <c r="C157" s="54"/>
      <c r="D157" s="54" t="s">
        <v>378</v>
      </c>
      <c r="E157" s="54"/>
      <c r="F157" s="54"/>
    </row>
    <row r="158" spans="1:6" x14ac:dyDescent="0.3">
      <c r="A158" s="87"/>
      <c r="B158" s="55" t="s">
        <v>309</v>
      </c>
      <c r="C158" s="54" t="s">
        <v>310</v>
      </c>
      <c r="D158" s="54" t="s">
        <v>379</v>
      </c>
      <c r="E158" s="54" t="s">
        <v>507</v>
      </c>
      <c r="F158" s="54" t="s">
        <v>482</v>
      </c>
    </row>
    <row r="159" spans="1:6" x14ac:dyDescent="0.3">
      <c r="A159" s="87"/>
      <c r="B159" s="55" t="s">
        <v>380</v>
      </c>
      <c r="C159" s="54"/>
      <c r="D159" s="54" t="s">
        <v>145</v>
      </c>
      <c r="E159" s="54"/>
      <c r="F159" s="54"/>
    </row>
    <row r="201" spans="1:6" x14ac:dyDescent="0.3">
      <c r="A201" s="39"/>
      <c r="B201" s="42"/>
      <c r="C201" s="39"/>
      <c r="D201" s="39"/>
      <c r="E201" s="39"/>
      <c r="F201" s="39"/>
    </row>
  </sheetData>
  <mergeCells count="12">
    <mergeCell ref="C1:F1"/>
    <mergeCell ref="H1:H2"/>
    <mergeCell ref="B1:B2"/>
    <mergeCell ref="A85:A88"/>
    <mergeCell ref="A3:A57"/>
    <mergeCell ref="A58:A84"/>
    <mergeCell ref="A89:A95"/>
    <mergeCell ref="A97:A136"/>
    <mergeCell ref="A137:A146"/>
    <mergeCell ref="A147:A148"/>
    <mergeCell ref="A149:A159"/>
    <mergeCell ref="A1: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合成订购表</vt:lpstr>
      <vt:lpstr>填写示例</vt:lpstr>
      <vt:lpstr>修饰列表</vt:lpstr>
      <vt:lpstr>_3端修饰</vt:lpstr>
      <vt:lpstr>_5端修饰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Green</cp:lastModifiedBy>
  <dcterms:created xsi:type="dcterms:W3CDTF">2025-09-28T13:46:13Z</dcterms:created>
  <dcterms:modified xsi:type="dcterms:W3CDTF">2026-04-06T09:30:34Z</dcterms:modified>
</cp:coreProperties>
</file>